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Штатное расписание" sheetId="1" r:id="rId1"/>
  </sheets>
  <calcPr calcId="124519" fullCalcOnLoad="1"/>
</workbook>
</file>

<file path=xl/sharedStrings.xml><?xml version="1.0" encoding="utf-8"?>
<sst xmlns="http://schemas.openxmlformats.org/spreadsheetml/2006/main" count="40" uniqueCount="38">
  <si>
    <t>ТАБЛА · Штатное расписание · версия 1.0 от 10.08.2026</t>
  </si>
  <si>
    <t>Жёлтые ячейки — ваши. Суммы и фонд оплаты труда считаются сами.</t>
  </si>
  <si>
    <t>Разборы Excel:</t>
  </si>
  <si>
    <t>Telegram</t>
  </si>
  <si>
    <t>MAX</t>
  </si>
  <si>
    <t>Организация</t>
  </si>
  <si>
    <t>ООО «Ромашка»</t>
  </si>
  <si>
    <t>Номер</t>
  </si>
  <si>
    <t>1</t>
  </si>
  <si>
    <t>Дата</t>
  </si>
  <si>
    <t>01.01.2027</t>
  </si>
  <si>
    <t>Штатное расписание на период с</t>
  </si>
  <si>
    <t>МРОТ, ₽</t>
  </si>
  <si>
    <t>источник</t>
  </si>
  <si>
    <t>ФЗ от 28.11.2025 № 429-ФЗ</t>
  </si>
  <si>
    <t>№</t>
  </si>
  <si>
    <t>Структурное подразделение</t>
  </si>
  <si>
    <t>Должность</t>
  </si>
  <si>
    <t>Штатных единиц</t>
  </si>
  <si>
    <t>Оклад, ₽</t>
  </si>
  <si>
    <t>Надбавки, ₽</t>
  </si>
  <si>
    <t>Всего в месяц, ₽</t>
  </si>
  <si>
    <t>Примечание</t>
  </si>
  <si>
    <t>Администрация</t>
  </si>
  <si>
    <t>Директор</t>
  </si>
  <si>
    <t>Главный бухгалтер</t>
  </si>
  <si>
    <t>Отдел продаж</t>
  </si>
  <si>
    <t>Менеджер по продажам</t>
  </si>
  <si>
    <t>Склад</t>
  </si>
  <si>
    <t>Кладовщик</t>
  </si>
  <si>
    <t>Хозяйственная часть</t>
  </si>
  <si>
    <t>Уборщик служебных помещений</t>
  </si>
  <si>
    <t>ИТОГО</t>
  </si>
  <si>
    <t>Фонд оплаты труда за год</t>
  </si>
  <si>
    <t>Должностей в расписании</t>
  </si>
  <si>
    <t>Форма Т-3 с 1 января 2013 года необязательна: организация вправе утвердить своё расписание. Здесь те же графы, что в Т-3, но без граф, которые в живой работе не заполняют.</t>
  </si>
  <si>
    <t>Оклад может быть ниже МРОТ — закон требует, чтобы минимума достигала месячная зарплата при полной норме времени, а не оклад. Строка подсвечивается, когда оклад с надбавками ниже минимума: это повод проверить доплату, а не ошибка.</t>
  </si>
  <si>
    <t>Неполная штатная единица пишется дробью: 0,5 — половина ставки. Фонд считается от полной суммы на единицу, умноженной на их число.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</si>
</sst>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#,##0.##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rgb="FF0E5A3C"/>
      <name val="Calibri"/>
      <family val="2"/>
      <scheme val="minor"/>
    </font>
    <font>
      <b/>
      <sz val="10"/>
      <color rgb="FF0E5A3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165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1">
    <dxf>
      <font>
        <color rgb="FF9C3226"/>
      </font>
      <fill>
        <patternFill>
          <bgColor rgb="FFFBEDEA"/>
        </patternFill>
      </fill>
      <border>
        <left style="thin">
          <color rgb="FFD8DCD6"/>
        </left>
        <right style="thin">
          <color rgb="FFD8DCD6"/>
        </right>
        <top style="thin">
          <color rgb="FFD8DCD6"/>
        </top>
        <bottom style="thin">
          <color rgb="FFD8DCD6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workbookViewId="0"/>
  </sheetViews>
  <sheetFormatPr defaultRowHeight="15"/>
  <cols>
    <col min="1" max="1" width="3.7109375" customWidth="1"/>
    <col min="2" max="2" width="24.7109375" customWidth="1"/>
    <col min="3" max="3" width="30.7109375" customWidth="1"/>
    <col min="4" max="4" width="12.7109375" customWidth="1"/>
    <col min="5" max="6" width="14.7109375" customWidth="1"/>
    <col min="7" max="7" width="16.7109375" customWidth="1"/>
    <col min="8" max="8" width="26.7109375" customWidth="1"/>
    <col min="9" max="9" width="3.7109375" customWidth="1"/>
    <col min="10" max="10" width="46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 t="s">
        <v>6</v>
      </c>
      <c r="E4" s="6" t="s">
        <v>7</v>
      </c>
      <c r="F4" s="7" t="s">
        <v>8</v>
      </c>
      <c r="G4" s="6" t="s">
        <v>9</v>
      </c>
      <c r="H4" s="7" t="s">
        <v>10</v>
      </c>
    </row>
    <row r="5" spans="2:16">
      <c r="B5" s="4" t="s">
        <v>11</v>
      </c>
      <c r="C5" s="5" t="s">
        <v>10</v>
      </c>
      <c r="E5" s="6" t="s">
        <v>12</v>
      </c>
      <c r="F5" s="8">
        <v>27093</v>
      </c>
      <c r="G5" s="6" t="s">
        <v>13</v>
      </c>
      <c r="H5" s="9" t="s">
        <v>14</v>
      </c>
    </row>
    <row r="8" spans="2:16" ht="30" customHeight="1"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1" t="s">
        <v>35</v>
      </c>
    </row>
    <row r="9" spans="2:16">
      <c r="B9" s="12">
        <f>IF($D9="","",ROW()-8)</f>
        <v>0</v>
      </c>
      <c r="C9" s="5" t="s">
        <v>23</v>
      </c>
      <c r="D9" s="5" t="s">
        <v>24</v>
      </c>
      <c r="E9" s="7">
        <v>1</v>
      </c>
      <c r="F9" s="8">
        <v>120000</v>
      </c>
      <c r="G9" s="8">
        <v>0</v>
      </c>
      <c r="H9" s="13">
        <f>IF($D9="","",ROUND(($F9+$G9)*$E9,2))</f>
        <v>0</v>
      </c>
      <c r="I9" s="14">
        <f>IF($D9="","",IF($F9+$G9&lt;$F$5,"ниже МРОТ — нужна доплата до минимума",""))</f>
        <v>0</v>
      </c>
    </row>
    <row r="10" spans="2:16">
      <c r="B10" s="12">
        <f>IF($D10="","",ROW()-8)</f>
        <v>0</v>
      </c>
      <c r="C10" s="5" t="s">
        <v>23</v>
      </c>
      <c r="D10" s="5" t="s">
        <v>25</v>
      </c>
      <c r="E10" s="7">
        <v>1</v>
      </c>
      <c r="F10" s="8">
        <v>70000</v>
      </c>
      <c r="G10" s="8">
        <v>5000</v>
      </c>
      <c r="H10" s="13">
        <f>IF($D10="","",ROUND(($F10+$G10)*$E10,2))</f>
        <v>0</v>
      </c>
      <c r="I10" s="14">
        <f>IF($D10="","",IF($F10+$G10&lt;$F$5,"ниже МРОТ — нужна доплата до минимума",""))</f>
        <v>0</v>
      </c>
    </row>
    <row r="11" spans="2:16">
      <c r="B11" s="12">
        <f>IF($D11="","",ROW()-8)</f>
        <v>0</v>
      </c>
      <c r="C11" s="5" t="s">
        <v>26</v>
      </c>
      <c r="D11" s="5" t="s">
        <v>27</v>
      </c>
      <c r="E11" s="7">
        <v>3</v>
      </c>
      <c r="F11" s="8">
        <v>45000</v>
      </c>
      <c r="G11" s="8">
        <v>10000</v>
      </c>
      <c r="H11" s="13">
        <f>IF($D11="","",ROUND(($F11+$G11)*$E11,2))</f>
        <v>0</v>
      </c>
      <c r="I11" s="14">
        <f>IF($D11="","",IF($F11+$G11&lt;$F$5,"ниже МРОТ — нужна доплата до минимума",""))</f>
        <v>0</v>
      </c>
    </row>
    <row r="12" spans="2:16">
      <c r="B12" s="12">
        <f>IF($D12="","",ROW()-8)</f>
        <v>0</v>
      </c>
      <c r="C12" s="5" t="s">
        <v>28</v>
      </c>
      <c r="D12" s="5" t="s">
        <v>29</v>
      </c>
      <c r="E12" s="7">
        <v>2</v>
      </c>
      <c r="F12" s="8">
        <v>40000</v>
      </c>
      <c r="G12" s="8">
        <v>0</v>
      </c>
      <c r="H12" s="13">
        <f>IF($D12="","",ROUND(($F12+$G12)*$E12,2))</f>
        <v>0</v>
      </c>
      <c r="I12" s="14">
        <f>IF($D12="","",IF($F12+$G12&lt;$F$5,"ниже МРОТ — нужна доплата до минимума",""))</f>
        <v>0</v>
      </c>
    </row>
    <row r="13" spans="2:16">
      <c r="B13" s="12">
        <f>IF($D13="","",ROW()-8)</f>
        <v>0</v>
      </c>
      <c r="C13" s="5" t="s">
        <v>30</v>
      </c>
      <c r="D13" s="5" t="s">
        <v>31</v>
      </c>
      <c r="E13" s="7">
        <v>0.5</v>
      </c>
      <c r="F13" s="8">
        <v>27093</v>
      </c>
      <c r="G13" s="8">
        <v>0</v>
      </c>
      <c r="H13" s="13">
        <f>IF($D13="","",ROUND(($F13+$G13)*$E13,2))</f>
        <v>0</v>
      </c>
      <c r="I13" s="14">
        <f>IF($D13="","",IF($F13+$G13&lt;$F$5,"ниже МРОТ — нужна доплата до минимума",""))</f>
        <v>0</v>
      </c>
      <c r="J13" s="11" t="s">
        <v>36</v>
      </c>
    </row>
    <row r="14" spans="2:16">
      <c r="B14" s="12">
        <f>IF($D14="","",ROW()-8)</f>
        <v>0</v>
      </c>
      <c r="C14" s="5"/>
      <c r="D14" s="5"/>
      <c r="E14" s="7"/>
      <c r="F14" s="8"/>
      <c r="G14" s="8"/>
      <c r="H14" s="13">
        <f>IF($D14="","",ROUND(($F14+$G14)*$E14,2))</f>
        <v>0</v>
      </c>
      <c r="I14" s="14">
        <f>IF($D14="","",IF($F14+$G14&lt;$F$5,"ниже МРОТ — нужна доплата до минимума",""))</f>
        <v>0</v>
      </c>
    </row>
    <row r="15" spans="2:16">
      <c r="B15" s="12">
        <f>IF($D15="","",ROW()-8)</f>
        <v>0</v>
      </c>
      <c r="C15" s="5"/>
      <c r="D15" s="5"/>
      <c r="E15" s="7"/>
      <c r="F15" s="8"/>
      <c r="G15" s="8"/>
      <c r="H15" s="13">
        <f>IF($D15="","",ROUND(($F15+$G15)*$E15,2))</f>
        <v>0</v>
      </c>
      <c r="I15" s="14">
        <f>IF($D15="","",IF($F15+$G15&lt;$F$5,"ниже МРОТ — нужна доплата до минимума",""))</f>
        <v>0</v>
      </c>
    </row>
    <row r="16" spans="2:16">
      <c r="B16" s="12">
        <f>IF($D16="","",ROW()-8)</f>
        <v>0</v>
      </c>
      <c r="C16" s="5"/>
      <c r="D16" s="5"/>
      <c r="E16" s="7"/>
      <c r="F16" s="8"/>
      <c r="G16" s="8"/>
      <c r="H16" s="13">
        <f>IF($D16="","",ROUND(($F16+$G16)*$E16,2))</f>
        <v>0</v>
      </c>
      <c r="I16" s="14">
        <f>IF($D16="","",IF($F16+$G16&lt;$F$5,"ниже МРОТ — нужна доплата до минимума",""))</f>
        <v>0</v>
      </c>
    </row>
    <row r="17" spans="2:10">
      <c r="B17" s="12">
        <f>IF($D17="","",ROW()-8)</f>
        <v>0</v>
      </c>
      <c r="C17" s="5"/>
      <c r="D17" s="5"/>
      <c r="E17" s="7"/>
      <c r="F17" s="8"/>
      <c r="G17" s="8"/>
      <c r="H17" s="13">
        <f>IF($D17="","",ROUND(($F17+$G17)*$E17,2))</f>
        <v>0</v>
      </c>
      <c r="I17" s="14">
        <f>IF($D17="","",IF($F17+$G17&lt;$F$5,"ниже МРОТ — нужна доплата до минимума",""))</f>
        <v>0</v>
      </c>
    </row>
    <row r="18" spans="2:10">
      <c r="B18" s="12">
        <f>IF($D18="","",ROW()-8)</f>
        <v>0</v>
      </c>
      <c r="C18" s="5"/>
      <c r="D18" s="5"/>
      <c r="E18" s="7"/>
      <c r="F18" s="8"/>
      <c r="G18" s="8"/>
      <c r="H18" s="13">
        <f>IF($D18="","",ROUND(($F18+$G18)*$E18,2))</f>
        <v>0</v>
      </c>
      <c r="I18" s="14">
        <f>IF($D18="","",IF($F18+$G18&lt;$F$5,"ниже МРОТ — нужна доплата до минимума",""))</f>
        <v>0</v>
      </c>
    </row>
    <row r="19" spans="2:10">
      <c r="B19" s="12">
        <f>IF($D19="","",ROW()-8)</f>
        <v>0</v>
      </c>
      <c r="C19" s="5"/>
      <c r="D19" s="5"/>
      <c r="E19" s="7"/>
      <c r="F19" s="8"/>
      <c r="G19" s="8"/>
      <c r="H19" s="13">
        <f>IF($D19="","",ROUND(($F19+$G19)*$E19,2))</f>
        <v>0</v>
      </c>
      <c r="I19" s="14">
        <f>IF($D19="","",IF($F19+$G19&lt;$F$5,"ниже МРОТ — нужна доплата до минимума",""))</f>
        <v>0</v>
      </c>
      <c r="J19" s="11" t="s">
        <v>37</v>
      </c>
    </row>
    <row r="20" spans="2:10">
      <c r="B20" s="12">
        <f>IF($D20="","",ROW()-8)</f>
        <v>0</v>
      </c>
      <c r="C20" s="5"/>
      <c r="D20" s="5"/>
      <c r="E20" s="7"/>
      <c r="F20" s="8"/>
      <c r="G20" s="8"/>
      <c r="H20" s="13">
        <f>IF($D20="","",ROUND(($F20+$G20)*$E20,2))</f>
        <v>0</v>
      </c>
      <c r="I20" s="14">
        <f>IF($D20="","",IF($F20+$G20&lt;$F$5,"ниже МРОТ — нужна доплата до минимума",""))</f>
        <v>0</v>
      </c>
    </row>
    <row r="21" spans="2:10">
      <c r="B21" s="12">
        <f>IF($D21="","",ROW()-8)</f>
        <v>0</v>
      </c>
      <c r="C21" s="5"/>
      <c r="D21" s="5"/>
      <c r="E21" s="7"/>
      <c r="F21" s="8"/>
      <c r="G21" s="8"/>
      <c r="H21" s="13">
        <f>IF($D21="","",ROUND(($F21+$G21)*$E21,2))</f>
        <v>0</v>
      </c>
      <c r="I21" s="14">
        <f>IF($D21="","",IF($F21+$G21&lt;$F$5,"ниже МРОТ — нужна доплата до минимума",""))</f>
        <v>0</v>
      </c>
    </row>
    <row r="22" spans="2:10">
      <c r="B22" s="12">
        <f>IF($D22="","",ROW()-8)</f>
        <v>0</v>
      </c>
      <c r="C22" s="5"/>
      <c r="D22" s="5"/>
      <c r="E22" s="7"/>
      <c r="F22" s="8"/>
      <c r="G22" s="8"/>
      <c r="H22" s="13">
        <f>IF($D22="","",ROUND(($F22+$G22)*$E22,2))</f>
        <v>0</v>
      </c>
      <c r="I22" s="14">
        <f>IF($D22="","",IF($F22+$G22&lt;$F$5,"ниже МРОТ — нужна доплата до минимума",""))</f>
        <v>0</v>
      </c>
    </row>
    <row r="23" spans="2:10">
      <c r="B23" s="12">
        <f>IF($D23="","",ROW()-8)</f>
        <v>0</v>
      </c>
      <c r="C23" s="5"/>
      <c r="D23" s="5"/>
      <c r="E23" s="7"/>
      <c r="F23" s="8"/>
      <c r="G23" s="8"/>
      <c r="H23" s="13">
        <f>IF($D23="","",ROUND(($F23+$G23)*$E23,2))</f>
        <v>0</v>
      </c>
      <c r="I23" s="14">
        <f>IF($D23="","",IF($F23+$G23&lt;$F$5,"ниже МРОТ — нужна доплата до минимума",""))</f>
        <v>0</v>
      </c>
    </row>
    <row r="24" spans="2:10">
      <c r="B24" s="12">
        <f>IF($D24="","",ROW()-8)</f>
        <v>0</v>
      </c>
      <c r="C24" s="5"/>
      <c r="D24" s="5"/>
      <c r="E24" s="7"/>
      <c r="F24" s="8"/>
      <c r="G24" s="8"/>
      <c r="H24" s="13">
        <f>IF($D24="","",ROUND(($F24+$G24)*$E24,2))</f>
        <v>0</v>
      </c>
      <c r="I24" s="14">
        <f>IF($D24="","",IF($F24+$G24&lt;$F$5,"ниже МРОТ — нужна доплата до минимума",""))</f>
        <v>0</v>
      </c>
    </row>
    <row r="25" spans="2:10">
      <c r="B25" s="12">
        <f>IF($D25="","",ROW()-8)</f>
        <v>0</v>
      </c>
      <c r="C25" s="5"/>
      <c r="D25" s="5"/>
      <c r="E25" s="7"/>
      <c r="F25" s="8"/>
      <c r="G25" s="8"/>
      <c r="H25" s="13">
        <f>IF($D25="","",ROUND(($F25+$G25)*$E25,2))</f>
        <v>0</v>
      </c>
      <c r="I25" s="14">
        <f>IF($D25="","",IF($F25+$G25&lt;$F$5,"ниже МРОТ — нужна доплата до минимума",""))</f>
        <v>0</v>
      </c>
    </row>
    <row r="26" spans="2:10">
      <c r="B26" s="12">
        <f>IF($D26="","",ROW()-8)</f>
        <v>0</v>
      </c>
      <c r="C26" s="5"/>
      <c r="D26" s="5"/>
      <c r="E26" s="7"/>
      <c r="F26" s="8"/>
      <c r="G26" s="8"/>
      <c r="H26" s="13">
        <f>IF($D26="","",ROUND(($F26+$G26)*$E26,2))</f>
        <v>0</v>
      </c>
      <c r="I26" s="14">
        <f>IF($D26="","",IF($F26+$G26&lt;$F$5,"ниже МРОТ — нужна доплата до минимума",""))</f>
        <v>0</v>
      </c>
    </row>
    <row r="27" spans="2:10">
      <c r="B27" s="12">
        <f>IF($D27="","",ROW()-8)</f>
        <v>0</v>
      </c>
      <c r="C27" s="5"/>
      <c r="D27" s="5"/>
      <c r="E27" s="7"/>
      <c r="F27" s="8"/>
      <c r="G27" s="8"/>
      <c r="H27" s="13">
        <f>IF($D27="","",ROUND(($F27+$G27)*$E27,2))</f>
        <v>0</v>
      </c>
      <c r="I27" s="14">
        <f>IF($D27="","",IF($F27+$G27&lt;$F$5,"ниже МРОТ — нужна доплата до минимума",""))</f>
        <v>0</v>
      </c>
    </row>
    <row r="28" spans="2:10">
      <c r="B28" s="12">
        <f>IF($D28="","",ROW()-8)</f>
        <v>0</v>
      </c>
      <c r="C28" s="5"/>
      <c r="D28" s="5"/>
      <c r="E28" s="7"/>
      <c r="F28" s="8"/>
      <c r="G28" s="8"/>
      <c r="H28" s="13">
        <f>IF($D28="","",ROUND(($F28+$G28)*$E28,2))</f>
        <v>0</v>
      </c>
      <c r="I28" s="14">
        <f>IF($D28="","",IF($F28+$G28&lt;$F$5,"ниже МРОТ — нужна доплата до минимума",""))</f>
        <v>0</v>
      </c>
    </row>
    <row r="29" spans="2:10">
      <c r="B29" s="12">
        <f>IF($D29="","",ROW()-8)</f>
        <v>0</v>
      </c>
      <c r="C29" s="5"/>
      <c r="D29" s="5"/>
      <c r="E29" s="7"/>
      <c r="F29" s="8"/>
      <c r="G29" s="8"/>
      <c r="H29" s="13">
        <f>IF($D29="","",ROUND(($F29+$G29)*$E29,2))</f>
        <v>0</v>
      </c>
      <c r="I29" s="14">
        <f>IF($D29="","",IF($F29+$G29&lt;$F$5,"ниже МРОТ — нужна доплата до минимума",""))</f>
        <v>0</v>
      </c>
    </row>
    <row r="30" spans="2:10">
      <c r="B30" s="12">
        <f>IF($D30="","",ROW()-8)</f>
        <v>0</v>
      </c>
      <c r="C30" s="5"/>
      <c r="D30" s="5"/>
      <c r="E30" s="7"/>
      <c r="F30" s="8"/>
      <c r="G30" s="8"/>
      <c r="H30" s="13">
        <f>IF($D30="","",ROUND(($F30+$G30)*$E30,2))</f>
        <v>0</v>
      </c>
      <c r="I30" s="14">
        <f>IF($D30="","",IF($F30+$G30&lt;$F$5,"ниже МРОТ — нужна доплата до минимума",""))</f>
        <v>0</v>
      </c>
    </row>
    <row r="31" spans="2:10">
      <c r="B31" s="12">
        <f>IF($D31="","",ROW()-8)</f>
        <v>0</v>
      </c>
      <c r="C31" s="5"/>
      <c r="D31" s="5"/>
      <c r="E31" s="7"/>
      <c r="F31" s="8"/>
      <c r="G31" s="8"/>
      <c r="H31" s="13">
        <f>IF($D31="","",ROUND(($F31+$G31)*$E31,2))</f>
        <v>0</v>
      </c>
      <c r="I31" s="14">
        <f>IF($D31="","",IF($F31+$G31&lt;$F$5,"ниже МРОТ — нужна доплата до минимума",""))</f>
        <v>0</v>
      </c>
    </row>
    <row r="32" spans="2:10">
      <c r="B32" s="12">
        <f>IF($D32="","",ROW()-8)</f>
        <v>0</v>
      </c>
      <c r="C32" s="5"/>
      <c r="D32" s="5"/>
      <c r="E32" s="7"/>
      <c r="F32" s="8"/>
      <c r="G32" s="8"/>
      <c r="H32" s="13">
        <f>IF($D32="","",ROUND(($F32+$G32)*$E32,2))</f>
        <v>0</v>
      </c>
      <c r="I32" s="14">
        <f>IF($D32="","",IF($F32+$G32&lt;$F$5,"ниже МРОТ — нужна доплата до минимума",""))</f>
        <v>0</v>
      </c>
    </row>
    <row r="33" spans="2:9">
      <c r="B33" s="12">
        <f>IF($D33="","",ROW()-8)</f>
        <v>0</v>
      </c>
      <c r="C33" s="5"/>
      <c r="D33" s="5"/>
      <c r="E33" s="7"/>
      <c r="F33" s="8"/>
      <c r="G33" s="8"/>
      <c r="H33" s="13">
        <f>IF($D33="","",ROUND(($F33+$G33)*$E33,2))</f>
        <v>0</v>
      </c>
      <c r="I33" s="14">
        <f>IF($D33="","",IF($F33+$G33&lt;$F$5,"ниже МРОТ — нужна доплата до минимума",""))</f>
        <v>0</v>
      </c>
    </row>
    <row r="34" spans="2:9">
      <c r="B34" s="12">
        <f>IF($D34="","",ROW()-8)</f>
        <v>0</v>
      </c>
      <c r="C34" s="5"/>
      <c r="D34" s="5"/>
      <c r="E34" s="7"/>
      <c r="F34" s="8"/>
      <c r="G34" s="8"/>
      <c r="H34" s="13">
        <f>IF($D34="","",ROUND(($F34+$G34)*$E34,2))</f>
        <v>0</v>
      </c>
      <c r="I34" s="14">
        <f>IF($D34="","",IF($F34+$G34&lt;$F$5,"ниже МРОТ — нужна доплата до минимума",""))</f>
        <v>0</v>
      </c>
    </row>
    <row r="35" spans="2:9">
      <c r="B35" s="12">
        <f>IF($D35="","",ROW()-8)</f>
        <v>0</v>
      </c>
      <c r="C35" s="5"/>
      <c r="D35" s="5"/>
      <c r="E35" s="7"/>
      <c r="F35" s="8"/>
      <c r="G35" s="8"/>
      <c r="H35" s="13">
        <f>IF($D35="","",ROUND(($F35+$G35)*$E35,2))</f>
        <v>0</v>
      </c>
      <c r="I35" s="14">
        <f>IF($D35="","",IF($F35+$G35&lt;$F$5,"ниже МРОТ — нужна доплата до минимума",""))</f>
        <v>0</v>
      </c>
    </row>
    <row r="36" spans="2:9">
      <c r="B36" s="12">
        <f>IF($D36="","",ROW()-8)</f>
        <v>0</v>
      </c>
      <c r="C36" s="5"/>
      <c r="D36" s="5"/>
      <c r="E36" s="7"/>
      <c r="F36" s="8"/>
      <c r="G36" s="8"/>
      <c r="H36" s="13">
        <f>IF($D36="","",ROUND(($F36+$G36)*$E36,2))</f>
        <v>0</v>
      </c>
      <c r="I36" s="14">
        <f>IF($D36="","",IF($F36+$G36&lt;$F$5,"ниже МРОТ — нужна доплата до минимума",""))</f>
        <v>0</v>
      </c>
    </row>
    <row r="37" spans="2:9">
      <c r="B37" s="12">
        <f>IF($D37="","",ROW()-8)</f>
        <v>0</v>
      </c>
      <c r="C37" s="5"/>
      <c r="D37" s="5"/>
      <c r="E37" s="7"/>
      <c r="F37" s="8"/>
      <c r="G37" s="8"/>
      <c r="H37" s="13">
        <f>IF($D37="","",ROUND(($F37+$G37)*$E37,2))</f>
        <v>0</v>
      </c>
      <c r="I37" s="14">
        <f>IF($D37="","",IF($F37+$G37&lt;$F$5,"ниже МРОТ — нужна доплата до минимума",""))</f>
        <v>0</v>
      </c>
    </row>
    <row r="38" spans="2:9">
      <c r="B38" s="12">
        <f>IF($D38="","",ROW()-8)</f>
        <v>0</v>
      </c>
      <c r="C38" s="5"/>
      <c r="D38" s="5"/>
      <c r="E38" s="7"/>
      <c r="F38" s="8"/>
      <c r="G38" s="8"/>
      <c r="H38" s="13">
        <f>IF($D38="","",ROUND(($F38+$G38)*$E38,2))</f>
        <v>0</v>
      </c>
      <c r="I38" s="14">
        <f>IF($D38="","",IF($F38+$G38&lt;$F$5,"ниже МРОТ — нужна доплата до минимума",""))</f>
        <v>0</v>
      </c>
    </row>
    <row r="40" spans="2:9">
      <c r="C40" s="4" t="s">
        <v>32</v>
      </c>
      <c r="E40" s="15">
        <f>SUM(E9:E38)</f>
        <v>0</v>
      </c>
      <c r="H40" s="16">
        <f>SUM(H9:H38)</f>
        <v>0</v>
      </c>
    </row>
    <row r="41" spans="2:9">
      <c r="C41" s="4" t="s">
        <v>33</v>
      </c>
      <c r="H41" s="16">
        <f>H40*12</f>
        <v>0</v>
      </c>
    </row>
    <row r="43" spans="2:9">
      <c r="C43" s="4" t="s">
        <v>34</v>
      </c>
      <c r="H43" s="15">
        <f>COUNTIF(D9:D38,"?*")</f>
        <v>0</v>
      </c>
    </row>
  </sheetData>
  <sheetProtection sheet="1" objects="1" scenarios="1" formatColumns="0" formatRows="0" sort="0" autoFilter="0"/>
  <conditionalFormatting sqref="F9:G38">
    <cfRule type="expression" dxfId="0" priority="1">
      <formula>AND($D9&lt;&gt;"",$F9+$G9&lt;$F$5)</formula>
    </cfRule>
  </conditionalFormatting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Штатное расписание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Штатное расписание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Кадры</cp:category>
</cp:coreProperties>
</file>