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утевой лист" sheetId="1" r:id="rId1"/>
  </sheets>
  <calcPr calcId="124519" fullCalcOnLoad="1"/>
</workbook>
</file>

<file path=xl/sharedStrings.xml><?xml version="1.0" encoding="utf-8"?>
<sst xmlns="http://schemas.openxmlformats.org/spreadsheetml/2006/main" count="42" uniqueCount="42">
  <si>
    <t>ТАБЛА · Путевой лист на месяц · версия 1.0 от 10.08.2026</t>
  </si>
  <si>
    <t>Жёлтые ячейки — ваши. Пробег и топливо за месяц считаются сами.</t>
  </si>
  <si>
    <t>Разборы Excel:</t>
  </si>
  <si>
    <t>Telegram</t>
  </si>
  <si>
    <t>MAX</t>
  </si>
  <si>
    <t>Период (месяц)</t>
  </si>
  <si>
    <t>август 2026</t>
  </si>
  <si>
    <t>Номер путевого листа</t>
  </si>
  <si>
    <t>8/2026</t>
  </si>
  <si>
    <t>Организация, ОГРН, ИНН</t>
  </si>
  <si>
    <t>ООО «Ромашка», 1027700000000, 7701234567</t>
  </si>
  <si>
    <t>Транспортное средство</t>
  </si>
  <si>
    <t>Lada Largus, А123ВС71</t>
  </si>
  <si>
    <t>Водитель, СНИЛС</t>
  </si>
  <si>
    <t>Петров Пётр Петрович, 123-456-789 00</t>
  </si>
  <si>
    <t>Вид перевозки</t>
  </si>
  <si>
    <t>перевозка для собственных нужд</t>
  </si>
  <si>
    <t>Вид сообщения</t>
  </si>
  <si>
    <t>городское</t>
  </si>
  <si>
    <t>ПОЕЗДКИ ЗА МЕСЯЦ</t>
  </si>
  <si>
    <t>Дата</t>
  </si>
  <si>
    <t>Маршрут</t>
  </si>
  <si>
    <t>Одометр при выезде</t>
  </si>
  <si>
    <t>Одометр при возврате</t>
  </si>
  <si>
    <t>Пробег, км</t>
  </si>
  <si>
    <t>Заправлено, л</t>
  </si>
  <si>
    <t>офис — склад — офис</t>
  </si>
  <si>
    <t>офис — Калуга — офис</t>
  </si>
  <si>
    <t>офис — поставщик — офис</t>
  </si>
  <si>
    <t>офис — Ясногорск — офис</t>
  </si>
  <si>
    <t>офис — налоговая — банк — офис</t>
  </si>
  <si>
    <t>Пробег за месяц, км:</t>
  </si>
  <si>
    <t>Норма расхода, л на 100 км:</t>
  </si>
  <si>
    <t>Израсходовано по норме, л:</t>
  </si>
  <si>
    <t>Заправлено за месяц, л:</t>
  </si>
  <si>
    <t>Остаток в баке на начало, л:</t>
  </si>
  <si>
    <t>Остаток в баке на конец, л:</t>
  </si>
  <si>
    <t>Приказ Минтранса № 390 требует указать срок действия путевого листа, но одним днём его не ограничивает. Месячный лист — законный способ не печатать тридцать бумажек там, где машина ездит по городу для собственных нужд.</t>
  </si>
  <si>
    <t>Одометр в каждой строке — при выезде и при возврате. Если возврат меньше выезда, в графе пробега появится «проверьте одометр», а итоги не соберут неверное число.</t>
  </si>
  <si>
    <t>Заправки вносите в тот день, когда заправлялись: остаток в баке на конец месяца считается как остаток на начало плюс заправленное минус израсходованное по норме.</t>
  </si>
  <si>
    <t>Норма расхода в файле — пример. Её устанавливает владелец транспорта своим приказом; распоряжение Минтранса с нормами мы не выписывали и подставлять оттуда числа не станем.</t>
  </si>
  <si>
    <t>Отметки о техническом контроле и медосмотрах на месячном листе ставятся по вашему порядку: если рейсы ежедневные, обычно заводят отдельный журнал предрейсовых осмотров.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</si>
</sst>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6" fontId="5" fillId="2" borderId="1" xfId="0" applyNumberFormat="1" applyFont="1" applyFill="1" applyBorder="1" applyAlignment="1" applyProtection="1">
      <alignment horizontal="right" vertical="center"/>
      <protection locked="0"/>
    </xf>
    <xf numFmtId="166" fontId="8" fillId="4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showGridLines="0" tabSelected="1" workbookViewId="0"/>
  </sheetViews>
  <sheetFormatPr defaultRowHeight="15"/>
  <cols>
    <col min="1" max="1" width="3.7109375" customWidth="1"/>
    <col min="2" max="2" width="13.7109375" customWidth="1"/>
    <col min="3" max="3" width="30.7109375" customWidth="1"/>
    <col min="4" max="5" width="15.7109375" customWidth="1"/>
    <col min="6" max="7" width="13.7109375" customWidth="1"/>
    <col min="8" max="8" width="3.7109375" customWidth="1"/>
    <col min="9" max="9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  <c r="G4" s="5"/>
    </row>
    <row r="5" spans="2:16">
      <c r="B5" s="4" t="s">
        <v>7</v>
      </c>
      <c r="C5" s="5" t="s">
        <v>8</v>
      </c>
      <c r="D5" s="5"/>
      <c r="E5" s="5"/>
      <c r="F5" s="5"/>
      <c r="G5" s="5"/>
    </row>
    <row r="6" spans="2:16">
      <c r="B6" s="4" t="s">
        <v>9</v>
      </c>
      <c r="C6" s="5" t="s">
        <v>10</v>
      </c>
      <c r="D6" s="5"/>
      <c r="E6" s="5"/>
      <c r="F6" s="5"/>
      <c r="G6" s="5"/>
    </row>
    <row r="7" spans="2:16">
      <c r="B7" s="4" t="s">
        <v>11</v>
      </c>
      <c r="C7" s="5" t="s">
        <v>12</v>
      </c>
      <c r="D7" s="5"/>
      <c r="E7" s="5"/>
      <c r="F7" s="5"/>
      <c r="G7" s="5"/>
    </row>
    <row r="8" spans="2:16">
      <c r="B8" s="4" t="s">
        <v>13</v>
      </c>
      <c r="C8" s="5" t="s">
        <v>14</v>
      </c>
      <c r="D8" s="5"/>
      <c r="E8" s="5"/>
      <c r="F8" s="5"/>
      <c r="G8" s="5"/>
    </row>
    <row r="9" spans="2:16">
      <c r="B9" s="4" t="s">
        <v>15</v>
      </c>
      <c r="C9" s="5" t="s">
        <v>16</v>
      </c>
      <c r="D9" s="5"/>
      <c r="E9" s="5"/>
      <c r="F9" s="5"/>
      <c r="G9" s="5"/>
    </row>
    <row r="10" spans="2:16">
      <c r="B10" s="4" t="s">
        <v>17</v>
      </c>
      <c r="C10" s="5" t="s">
        <v>18</v>
      </c>
      <c r="D10" s="5"/>
      <c r="E10" s="5"/>
      <c r="F10" s="5"/>
      <c r="G10" s="5"/>
    </row>
    <row r="12" spans="2:16">
      <c r="B12" s="6" t="s">
        <v>19</v>
      </c>
    </row>
    <row r="13" spans="2:16">
      <c r="B13" s="7" t="s">
        <v>20</v>
      </c>
      <c r="C13" s="7" t="s">
        <v>21</v>
      </c>
      <c r="D13" s="7" t="s">
        <v>22</v>
      </c>
      <c r="E13" s="7" t="s">
        <v>23</v>
      </c>
      <c r="F13" s="7" t="s">
        <v>24</v>
      </c>
      <c r="G13" s="7" t="s">
        <v>25</v>
      </c>
    </row>
    <row r="14" spans="2:16">
      <c r="B14" s="8">
        <v>46237</v>
      </c>
      <c r="C14" s="9" t="s">
        <v>26</v>
      </c>
      <c r="D14" s="10">
        <v>128450</v>
      </c>
      <c r="E14" s="10">
        <v>128512</v>
      </c>
      <c r="F14" s="11">
        <f>IF(OR(D14="",E14=""),"",IF(E14&lt;D14,"проверьте одометр",E14-D14))</f>
        <v>0</v>
      </c>
      <c r="G14" s="11">
        <v>30</v>
      </c>
    </row>
    <row r="15" spans="2:16">
      <c r="B15" s="8">
        <v>46239</v>
      </c>
      <c r="C15" s="9" t="s">
        <v>27</v>
      </c>
      <c r="D15" s="10">
        <v>128512</v>
      </c>
      <c r="E15" s="10">
        <v>128784</v>
      </c>
      <c r="F15" s="11">
        <f>IF(OR(D15="",E15=""),"",IF(E15&lt;D15,"проверьте одометр",E15-D15))</f>
        <v>0</v>
      </c>
      <c r="G15" s="11">
        <v>25</v>
      </c>
    </row>
    <row r="16" spans="2:16">
      <c r="B16" s="8">
        <v>46245</v>
      </c>
      <c r="C16" s="9" t="s">
        <v>28</v>
      </c>
      <c r="D16" s="10">
        <v>128784</v>
      </c>
      <c r="E16" s="10">
        <v>128851</v>
      </c>
      <c r="F16" s="11">
        <f>IF(OR(D16="",E16=""),"",IF(E16&lt;D16,"проверьте одометр",E16-D16))</f>
        <v>0</v>
      </c>
      <c r="G16" s="11"/>
    </row>
    <row r="17" spans="2:7">
      <c r="B17" s="8">
        <v>46251</v>
      </c>
      <c r="C17" s="9" t="s">
        <v>29</v>
      </c>
      <c r="D17" s="10">
        <v>128851</v>
      </c>
      <c r="E17" s="10">
        <v>128979</v>
      </c>
      <c r="F17" s="11">
        <f>IF(OR(D17="",E17=""),"",IF(E17&lt;D17,"проверьте одометр",E17-D17))</f>
        <v>0</v>
      </c>
      <c r="G17" s="11">
        <v>40</v>
      </c>
    </row>
    <row r="18" spans="2:7">
      <c r="B18" s="8">
        <v>46258</v>
      </c>
      <c r="C18" s="9" t="s">
        <v>30</v>
      </c>
      <c r="D18" s="10">
        <v>128979</v>
      </c>
      <c r="E18" s="10">
        <v>129024</v>
      </c>
      <c r="F18" s="11">
        <f>IF(OR(D18="",E18=""),"",IF(E18&lt;D18,"проверьте одометр",E18-D18))</f>
        <v>0</v>
      </c>
      <c r="G18" s="11"/>
    </row>
    <row r="19" spans="2:7">
      <c r="B19" s="8"/>
      <c r="C19" s="9"/>
      <c r="D19" s="10"/>
      <c r="E19" s="10"/>
      <c r="F19" s="11">
        <f>IF(OR(D19="",E19=""),"",IF(E19&lt;D19,"проверьте одометр",E19-D19))</f>
        <v>0</v>
      </c>
      <c r="G19" s="11"/>
    </row>
    <row r="20" spans="2:7">
      <c r="B20" s="8"/>
      <c r="C20" s="9"/>
      <c r="D20" s="10"/>
      <c r="E20" s="10"/>
      <c r="F20" s="11">
        <f>IF(OR(D20="",E20=""),"",IF(E20&lt;D20,"проверьте одометр",E20-D20))</f>
        <v>0</v>
      </c>
      <c r="G20" s="11"/>
    </row>
    <row r="21" spans="2:7">
      <c r="B21" s="8"/>
      <c r="C21" s="9"/>
      <c r="D21" s="10"/>
      <c r="E21" s="10"/>
      <c r="F21" s="11">
        <f>IF(OR(D21="",E21=""),"",IF(E21&lt;D21,"проверьте одометр",E21-D21))</f>
        <v>0</v>
      </c>
      <c r="G21" s="11"/>
    </row>
    <row r="22" spans="2:7">
      <c r="B22" s="8"/>
      <c r="C22" s="9"/>
      <c r="D22" s="10"/>
      <c r="E22" s="10"/>
      <c r="F22" s="11">
        <f>IF(OR(D22="",E22=""),"",IF(E22&lt;D22,"проверьте одометр",E22-D22))</f>
        <v>0</v>
      </c>
      <c r="G22" s="11"/>
    </row>
    <row r="23" spans="2:7">
      <c r="B23" s="8"/>
      <c r="C23" s="9"/>
      <c r="D23" s="10"/>
      <c r="E23" s="10"/>
      <c r="F23" s="11">
        <f>IF(OR(D23="",E23=""),"",IF(E23&lt;D23,"проверьте одометр",E23-D23))</f>
        <v>0</v>
      </c>
      <c r="G23" s="11"/>
    </row>
    <row r="24" spans="2:7">
      <c r="B24" s="8"/>
      <c r="C24" s="9"/>
      <c r="D24" s="10"/>
      <c r="E24" s="10"/>
      <c r="F24" s="11">
        <f>IF(OR(D24="",E24=""),"",IF(E24&lt;D24,"проверьте одометр",E24-D24))</f>
        <v>0</v>
      </c>
      <c r="G24" s="11"/>
    </row>
    <row r="25" spans="2:7">
      <c r="B25" s="8"/>
      <c r="C25" s="9"/>
      <c r="D25" s="10"/>
      <c r="E25" s="10"/>
      <c r="F25" s="11">
        <f>IF(OR(D25="",E25=""),"",IF(E25&lt;D25,"проверьте одометр",E25-D25))</f>
        <v>0</v>
      </c>
      <c r="G25" s="11"/>
    </row>
    <row r="26" spans="2:7">
      <c r="B26" s="8"/>
      <c r="C26" s="9"/>
      <c r="D26" s="10"/>
      <c r="E26" s="10"/>
      <c r="F26" s="11">
        <f>IF(OR(D26="",E26=""),"",IF(E26&lt;D26,"проверьте одометр",E26-D26))</f>
        <v>0</v>
      </c>
      <c r="G26" s="11"/>
    </row>
    <row r="27" spans="2:7">
      <c r="B27" s="8"/>
      <c r="C27" s="9"/>
      <c r="D27" s="10"/>
      <c r="E27" s="10"/>
      <c r="F27" s="11">
        <f>IF(OR(D27="",E27=""),"",IF(E27&lt;D27,"проверьте одометр",E27-D27))</f>
        <v>0</v>
      </c>
      <c r="G27" s="11"/>
    </row>
    <row r="28" spans="2:7">
      <c r="B28" s="8"/>
      <c r="C28" s="9"/>
      <c r="D28" s="10"/>
      <c r="E28" s="10"/>
      <c r="F28" s="11">
        <f>IF(OR(D28="",E28=""),"",IF(E28&lt;D28,"проверьте одометр",E28-D28))</f>
        <v>0</v>
      </c>
      <c r="G28" s="11"/>
    </row>
    <row r="29" spans="2:7">
      <c r="B29" s="8"/>
      <c r="C29" s="9"/>
      <c r="D29" s="10"/>
      <c r="E29" s="10"/>
      <c r="F29" s="11">
        <f>IF(OR(D29="",E29=""),"",IF(E29&lt;D29,"проверьте одометр",E29-D29))</f>
        <v>0</v>
      </c>
      <c r="G29" s="11"/>
    </row>
    <row r="30" spans="2:7">
      <c r="B30" s="8"/>
      <c r="C30" s="9"/>
      <c r="D30" s="10"/>
      <c r="E30" s="10"/>
      <c r="F30" s="11">
        <f>IF(OR(D30="",E30=""),"",IF(E30&lt;D30,"проверьте одометр",E30-D30))</f>
        <v>0</v>
      </c>
      <c r="G30" s="11"/>
    </row>
    <row r="31" spans="2:7">
      <c r="B31" s="8"/>
      <c r="C31" s="9"/>
      <c r="D31" s="10"/>
      <c r="E31" s="10"/>
      <c r="F31" s="11">
        <f>IF(OR(D31="",E31=""),"",IF(E31&lt;D31,"проверьте одометр",E31-D31))</f>
        <v>0</v>
      </c>
      <c r="G31" s="11"/>
    </row>
    <row r="32" spans="2:7">
      <c r="B32" s="8"/>
      <c r="C32" s="9"/>
      <c r="D32" s="10"/>
      <c r="E32" s="10"/>
      <c r="F32" s="11">
        <f>IF(OR(D32="",E32=""),"",IF(E32&lt;D32,"проверьте одометр",E32-D32))</f>
        <v>0</v>
      </c>
      <c r="G32" s="11"/>
    </row>
    <row r="33" spans="2:7">
      <c r="B33" s="8"/>
      <c r="C33" s="9"/>
      <c r="D33" s="10"/>
      <c r="E33" s="10"/>
      <c r="F33" s="11">
        <f>IF(OR(D33="",E33=""),"",IF(E33&lt;D33,"проверьте одометр",E33-D33))</f>
        <v>0</v>
      </c>
      <c r="G33" s="11"/>
    </row>
    <row r="34" spans="2:7">
      <c r="B34" s="8"/>
      <c r="C34" s="9"/>
      <c r="D34" s="10"/>
      <c r="E34" s="10"/>
      <c r="F34" s="11">
        <f>IF(OR(D34="",E34=""),"",IF(E34&lt;D34,"проверьте одометр",E34-D34))</f>
        <v>0</v>
      </c>
      <c r="G34" s="11"/>
    </row>
    <row r="35" spans="2:7">
      <c r="B35" s="8"/>
      <c r="C35" s="9"/>
      <c r="D35" s="10"/>
      <c r="E35" s="10"/>
      <c r="F35" s="11">
        <f>IF(OR(D35="",E35=""),"",IF(E35&lt;D35,"проверьте одометр",E35-D35))</f>
        <v>0</v>
      </c>
      <c r="G35" s="11"/>
    </row>
    <row r="36" spans="2:7">
      <c r="B36" s="8"/>
      <c r="C36" s="9"/>
      <c r="D36" s="10"/>
      <c r="E36" s="10"/>
      <c r="F36" s="11">
        <f>IF(OR(D36="",E36=""),"",IF(E36&lt;D36,"проверьте одометр",E36-D36))</f>
        <v>0</v>
      </c>
      <c r="G36" s="11"/>
    </row>
    <row r="37" spans="2:7">
      <c r="B37" s="8"/>
      <c r="C37" s="9"/>
      <c r="D37" s="10"/>
      <c r="E37" s="10"/>
      <c r="F37" s="11">
        <f>IF(OR(D37="",E37=""),"",IF(E37&lt;D37,"проверьте одометр",E37-D37))</f>
        <v>0</v>
      </c>
      <c r="G37" s="11"/>
    </row>
    <row r="38" spans="2:7">
      <c r="B38" s="8"/>
      <c r="C38" s="9"/>
      <c r="D38" s="10"/>
      <c r="E38" s="10"/>
      <c r="F38" s="11">
        <f>IF(OR(D38="",E38=""),"",IF(E38&lt;D38,"проверьте одометр",E38-D38))</f>
        <v>0</v>
      </c>
      <c r="G38" s="11"/>
    </row>
    <row r="39" spans="2:7">
      <c r="B39" s="8"/>
      <c r="C39" s="9"/>
      <c r="D39" s="10"/>
      <c r="E39" s="10"/>
      <c r="F39" s="11">
        <f>IF(OR(D39="",E39=""),"",IF(E39&lt;D39,"проверьте одометр",E39-D39))</f>
        <v>0</v>
      </c>
      <c r="G39" s="11"/>
    </row>
    <row r="40" spans="2:7">
      <c r="B40" s="8"/>
      <c r="C40" s="9"/>
      <c r="D40" s="10"/>
      <c r="E40" s="10"/>
      <c r="F40" s="11">
        <f>IF(OR(D40="",E40=""),"",IF(E40&lt;D40,"проверьте одометр",E40-D40))</f>
        <v>0</v>
      </c>
      <c r="G40" s="11"/>
    </row>
    <row r="41" spans="2:7">
      <c r="B41" s="8"/>
      <c r="C41" s="9"/>
      <c r="D41" s="10"/>
      <c r="E41" s="10"/>
      <c r="F41" s="11">
        <f>IF(OR(D41="",E41=""),"",IF(E41&lt;D41,"проверьте одометр",E41-D41))</f>
        <v>0</v>
      </c>
      <c r="G41" s="11"/>
    </row>
    <row r="42" spans="2:7">
      <c r="B42" s="8"/>
      <c r="C42" s="9"/>
      <c r="D42" s="10"/>
      <c r="E42" s="10"/>
      <c r="F42" s="11">
        <f>IF(OR(D42="",E42=""),"",IF(E42&lt;D42,"проверьте одометр",E42-D42))</f>
        <v>0</v>
      </c>
      <c r="G42" s="11"/>
    </row>
    <row r="43" spans="2:7">
      <c r="B43" s="8"/>
      <c r="C43" s="9"/>
      <c r="D43" s="10"/>
      <c r="E43" s="10"/>
      <c r="F43" s="11">
        <f>IF(OR(D43="",E43=""),"",IF(E43&lt;D43,"проверьте одометр",E43-D43))</f>
        <v>0</v>
      </c>
      <c r="G43" s="11"/>
    </row>
    <row r="44" spans="2:7">
      <c r="B44" s="8"/>
      <c r="C44" s="9"/>
      <c r="D44" s="10"/>
      <c r="E44" s="10"/>
      <c r="F44" s="11">
        <f>IF(OR(D44="",E44=""),"",IF(E44&lt;D44,"проверьте одометр",E44-D44))</f>
        <v>0</v>
      </c>
      <c r="G44" s="11"/>
    </row>
    <row r="45" spans="2:7">
      <c r="B45" s="12" t="s">
        <v>31</v>
      </c>
      <c r="F45" s="11">
        <f>SUM(F14:F44)</f>
        <v>0</v>
      </c>
    </row>
    <row r="46" spans="2:7">
      <c r="B46" s="12" t="s">
        <v>32</v>
      </c>
      <c r="F46" s="13">
        <v>8.4</v>
      </c>
    </row>
    <row r="47" spans="2:7">
      <c r="B47" s="12" t="s">
        <v>33</v>
      </c>
      <c r="F47" s="11">
        <f>IF(ISNUMBER($F$45),ROUND($F$45*$F$46/100,2),"")</f>
        <v>0</v>
      </c>
    </row>
    <row r="48" spans="2:7">
      <c r="B48" s="12" t="s">
        <v>34</v>
      </c>
      <c r="F48" s="11">
        <f>SUM(G14:G44)</f>
        <v>0</v>
      </c>
    </row>
    <row r="49" spans="2:9">
      <c r="B49" s="12" t="s">
        <v>35</v>
      </c>
      <c r="F49" s="13">
        <v>12</v>
      </c>
    </row>
    <row r="50" spans="2:9">
      <c r="B50" s="12" t="s">
        <v>36</v>
      </c>
      <c r="F50" s="14">
        <f>IF(ISNUMBER($F$47),ROUND($F$49+$F$48-$F$47,2),"")</f>
        <v>0</v>
      </c>
    </row>
    <row r="55" spans="2:9">
      <c r="I55" s="15" t="s">
        <v>37</v>
      </c>
    </row>
    <row r="61" spans="2:9">
      <c r="I61" s="15" t="s">
        <v>38</v>
      </c>
    </row>
    <row r="67" spans="9:9">
      <c r="I67" s="15" t="s">
        <v>39</v>
      </c>
    </row>
    <row r="73" spans="9:9">
      <c r="I73" s="15" t="s">
        <v>40</v>
      </c>
    </row>
    <row r="79" spans="9:9">
      <c r="I79" s="15" t="s">
        <v>41</v>
      </c>
    </row>
  </sheetData>
  <sheetProtection sheet="1" objects="1" scenarios="1" formatColumns="0" formatRows="0" sort="0" autoFilter="0"/>
  <mergeCells count="7">
    <mergeCell ref="C4:G4"/>
    <mergeCell ref="C5:G5"/>
    <mergeCell ref="C6:G6"/>
    <mergeCell ref="C7:G7"/>
    <mergeCell ref="C8:G8"/>
    <mergeCell ref="C9:G9"/>
    <mergeCell ref="C10:G10"/>
  </mergeCells>
  <dataValidations count="2">
    <dataValidation type="list" allowBlank="1" showInputMessage="1" showErrorMessage="1" sqref="C9">
      <formula1>"коммерческая перевозка,перевозка для собственных нужд,перевозка специальным транспортом"</formula1>
    </dataValidation>
    <dataValidation type="list" allowBlank="1" showInputMessage="1" showErrorMessage="1" sqref="C10">
      <formula1>"городское,пригородное,междугородное,международное"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Путевой лист на месяц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Транспорт</cp:category>
</cp:coreProperties>
</file>