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утевой лист" sheetId="1" r:id="rId1"/>
  </sheets>
  <calcPr calcId="124519" fullCalcOnLoad="1"/>
</workbook>
</file>

<file path=xl/sharedStrings.xml><?xml version="1.0" encoding="utf-8"?>
<sst xmlns="http://schemas.openxmlformats.org/spreadsheetml/2006/main" count="84" uniqueCount="82">
  <si>
    <t>ТАБЛА · Путевой лист грузового автомобиля · версия 1.0 от 10.08.2026</t>
  </si>
  <si>
    <t>Жёлтые ячейки — ваши. Пробег, тонно-километры и топливо считаются сами.</t>
  </si>
  <si>
    <t>Разборы Excel:</t>
  </si>
  <si>
    <t>Telegram</t>
  </si>
  <si>
    <t>MAX</t>
  </si>
  <si>
    <t>1. СРОК ДЕЙСТВИЯ ПУТЕВОГО ЛИСТА</t>
  </si>
  <si>
    <t>Действует с (дата, время)</t>
  </si>
  <si>
    <t>24.08.2026 07:00</t>
  </si>
  <si>
    <t>Действует по (дата, время)</t>
  </si>
  <si>
    <t>24.08.2026 19:00</t>
  </si>
  <si>
    <t>Номер путевого листа</t>
  </si>
  <si>
    <t>142</t>
  </si>
  <si>
    <t>2. ЛИЦО, ОФОРМИВШЕЕ ПУТЕВОЙ ЛИСТ</t>
  </si>
  <si>
    <t>Наименование</t>
  </si>
  <si>
    <t>ООО «Ромашка»</t>
  </si>
  <si>
    <t>Адрес</t>
  </si>
  <si>
    <t>г. Тула, ул. Ленина, д. 5</t>
  </si>
  <si>
    <t>Телефон</t>
  </si>
  <si>
    <t>+7 900 000-00-00</t>
  </si>
  <si>
    <t>ОГРН или ОГРНИП</t>
  </si>
  <si>
    <t>1027700000000</t>
  </si>
  <si>
    <t>ИНН</t>
  </si>
  <si>
    <t>7701234567</t>
  </si>
  <si>
    <t>3. ТРАНСПОРТНОЕ СРЕДСТВО</t>
  </si>
  <si>
    <t>Тип</t>
  </si>
  <si>
    <t>грузовой автомобиль</t>
  </si>
  <si>
    <t>Марка и модель</t>
  </si>
  <si>
    <t>ГАЗель Next A21R25</t>
  </si>
  <si>
    <t>Регистрационный номер</t>
  </si>
  <si>
    <t>Х456ОР71</t>
  </si>
  <si>
    <t>Прицеп (марка, номер)</t>
  </si>
  <si>
    <t>—</t>
  </si>
  <si>
    <t>Одометр при выезде, км</t>
  </si>
  <si>
    <t>Одометр при возврате, км</t>
  </si>
  <si>
    <t>Дата и время выезда</t>
  </si>
  <si>
    <t>24.08.2026 07:20</t>
  </si>
  <si>
    <t>Дата и время возврата</t>
  </si>
  <si>
    <t>24.08.2026 18:05</t>
  </si>
  <si>
    <t>Технический контроль пройден (дата, время)</t>
  </si>
  <si>
    <t>24.08.2026 07:05</t>
  </si>
  <si>
    <t>4. ВОДИТЕЛЬ</t>
  </si>
  <si>
    <t>Фамилия, имя, отчество</t>
  </si>
  <si>
    <t>Петров Пётр Петрович</t>
  </si>
  <si>
    <t>Водительское удостоверение</t>
  </si>
  <si>
    <t>71 12 345678</t>
  </si>
  <si>
    <t>СНИЛС</t>
  </si>
  <si>
    <t>123-456-789 00</t>
  </si>
  <si>
    <t>Предрейсовый медосмотр (дата, время)</t>
  </si>
  <si>
    <t>24.08.2026 06:50</t>
  </si>
  <si>
    <t>Послерейсовый медосмотр (дата, время)</t>
  </si>
  <si>
    <t>5. ВИД ПЕРЕВОЗКИ</t>
  </si>
  <si>
    <t>Вид перевозки</t>
  </si>
  <si>
    <t>коммерческая перевозка</t>
  </si>
  <si>
    <t>6. ВИД СООБЩЕНИЯ</t>
  </si>
  <si>
    <t>Вид сообщения</t>
  </si>
  <si>
    <t>междугородное</t>
  </si>
  <si>
    <t>ЗАДАНИЕ ВОДИТЕЛЮ</t>
  </si>
  <si>
    <t>Заказчик</t>
  </si>
  <si>
    <t>ООО «Северный склад»</t>
  </si>
  <si>
    <t>Откуда</t>
  </si>
  <si>
    <t>Куда</t>
  </si>
  <si>
    <t>г. Калуга, ул. Складская, д. 12</t>
  </si>
  <si>
    <t>Наименование груза</t>
  </si>
  <si>
    <t>поддоны с плиткой</t>
  </si>
  <si>
    <t>РАСЧЁТ: ПРОБЕГ, ГРУЗ, ТОПЛИВО</t>
  </si>
  <si>
    <t>Пробег за смену, км</t>
  </si>
  <si>
    <t>Пробег с грузом, км</t>
  </si>
  <si>
    <t>Перевезено, тонн</t>
  </si>
  <si>
    <t>Тонно-километры</t>
  </si>
  <si>
    <t>Норма расхода, л на 100 км</t>
  </si>
  <si>
    <t>Расход по норме, л</t>
  </si>
  <si>
    <t>Топливо при выезде, л</t>
  </si>
  <si>
    <t>Заправлено за смену, л</t>
  </si>
  <si>
    <t>Остаток при возврате, л</t>
  </si>
  <si>
    <t>Состав сведений — приказ Минтранса России от 28.09.2022 № 390 в редакции от 05.05.2023 (применяется с 01.09.2023). Шесть групп: срок действия; лицо, оформившее лист; транспортное средство; водитель; вид перевозки; вид сообщения.</t>
  </si>
  <si>
    <t>Унифицированная форма НЕ обязательна: с 2013 года форму первичного документа утверждает руководитель — Федеральный закон от 06.12.2011 № 402-ФЗ. Типовые формы Госкомстата можно брать за основу, обязательными они не являются.</t>
  </si>
  <si>
    <t>Технический контроль и медосмотр — не отдельные группы сведений, а подпункты внутри сведений о транспортном средстве и о водителе. Отметки ставит тот, кто их проводил, своей подписью.</t>
  </si>
  <si>
    <t>Норма расхода топлива в файл не зашита: её ставит владелец транспорта своим приказом. Число в жёлтой ячейке — пример, а не норматив.</t>
  </si>
  <si>
    <t>Если показания при возврате меньше, чем при выезде, вместо числа появится «проверьте одометр», а расход и остаток останутся пустыми: лист с опечаткой не уйдёт в бухгалтерию.</t>
  </si>
  <si>
    <t>Приказ № 390 действует до 1 марта 2029 года — дата прописана в нём самом. К этому сроку форму придётся сверить с тем, что придёт на замену.</t>
  </si>
  <si>
    <t>Тонно-километры считаются как пробег с грузом × перевезённые тонны. Это расчёт транспортной работы, а не обязательный реквизит приказа № 390: он нужен там, где по нему платят водителю или выставляют счёт заказчику.</t>
  </si>
  <si>
    <t>Типовые формы 4-С (сдельный тариф) и 4-П (повременный) можно взять за основу своей формы. Обязательными они не являются с 1 января 2013 года.</t>
  </si>
</sst>
</file>

<file path=xl/styles.xml><?xml version="1.0" encoding="utf-8"?>
<styleSheet xmlns="http://schemas.openxmlformats.org/spreadsheetml/2006/main">
  <numFmts count="1">
    <numFmt numFmtId="164" formatCode="#,##0.00"/>
  </numFmts>
  <fonts count="10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E5A3C"/>
      <name val="Calibri"/>
      <family val="2"/>
      <scheme val="minor"/>
    </font>
    <font>
      <b/>
      <sz val="10"/>
      <color rgb="FF0E5A3C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left" vertical="center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>
      <alignment horizontal="center" vertical="center"/>
    </xf>
    <xf numFmtId="164" fontId="7" fillId="0" borderId="3" xfId="0" applyNumberFormat="1" applyFont="1" applyBorder="1" applyAlignment="1">
      <alignment horizontal="right" vertical="center"/>
    </xf>
    <xf numFmtId="164" fontId="9" fillId="3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showGridLines="0" tabSelected="1" workbookViewId="0"/>
  </sheetViews>
  <sheetFormatPr defaultRowHeight="15"/>
  <cols>
    <col min="1" max="1" width="3.7109375" customWidth="1"/>
    <col min="2" max="2" width="34.7109375" customWidth="1"/>
    <col min="3" max="3" width="26.7109375" customWidth="1"/>
    <col min="4" max="4" width="20.7109375" customWidth="1"/>
    <col min="5" max="5" width="16.7109375" customWidth="1"/>
    <col min="6" max="6" width="3.7109375" customWidth="1"/>
    <col min="7" max="7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5" spans="2:16">
      <c r="B5" s="4" t="s">
        <v>5</v>
      </c>
      <c r="G5" s="5" t="s">
        <v>74</v>
      </c>
    </row>
    <row r="6" spans="2:16">
      <c r="B6" s="6" t="s">
        <v>6</v>
      </c>
      <c r="C6" s="7" t="s">
        <v>7</v>
      </c>
    </row>
    <row r="7" spans="2:16">
      <c r="B7" s="6" t="s">
        <v>8</v>
      </c>
      <c r="C7" s="7" t="s">
        <v>9</v>
      </c>
    </row>
    <row r="8" spans="2:16">
      <c r="B8" s="6" t="s">
        <v>10</v>
      </c>
      <c r="C8" s="7" t="s">
        <v>11</v>
      </c>
    </row>
    <row r="10" spans="2:16">
      <c r="B10" s="4" t="s">
        <v>12</v>
      </c>
    </row>
    <row r="11" spans="2:16">
      <c r="B11" s="6" t="s">
        <v>13</v>
      </c>
      <c r="C11" s="7" t="s">
        <v>14</v>
      </c>
      <c r="G11" s="5" t="s">
        <v>75</v>
      </c>
    </row>
    <row r="12" spans="2:16">
      <c r="B12" s="6" t="s">
        <v>15</v>
      </c>
      <c r="C12" s="7" t="s">
        <v>16</v>
      </c>
    </row>
    <row r="13" spans="2:16">
      <c r="B13" s="6" t="s">
        <v>17</v>
      </c>
      <c r="C13" s="7" t="s">
        <v>18</v>
      </c>
    </row>
    <row r="14" spans="2:16">
      <c r="B14" s="6" t="s">
        <v>19</v>
      </c>
      <c r="C14" s="7" t="s">
        <v>20</v>
      </c>
    </row>
    <row r="15" spans="2:16">
      <c r="B15" s="6" t="s">
        <v>21</v>
      </c>
      <c r="C15" s="7" t="s">
        <v>22</v>
      </c>
    </row>
    <row r="17" spans="2:7">
      <c r="B17" s="4" t="s">
        <v>23</v>
      </c>
      <c r="G17" s="5" t="s">
        <v>76</v>
      </c>
    </row>
    <row r="18" spans="2:7">
      <c r="B18" s="6" t="s">
        <v>24</v>
      </c>
      <c r="C18" s="7" t="s">
        <v>25</v>
      </c>
    </row>
    <row r="19" spans="2:7">
      <c r="B19" s="6" t="s">
        <v>26</v>
      </c>
      <c r="C19" s="7" t="s">
        <v>27</v>
      </c>
    </row>
    <row r="20" spans="2:7">
      <c r="B20" s="6" t="s">
        <v>28</v>
      </c>
      <c r="C20" s="7" t="s">
        <v>29</v>
      </c>
    </row>
    <row r="21" spans="2:7">
      <c r="B21" s="6" t="s">
        <v>30</v>
      </c>
      <c r="C21" s="7" t="s">
        <v>31</v>
      </c>
    </row>
    <row r="22" spans="2:7">
      <c r="B22" s="6" t="s">
        <v>32</v>
      </c>
      <c r="C22" s="8">
        <v>452310</v>
      </c>
    </row>
    <row r="23" spans="2:7">
      <c r="B23" s="6" t="s">
        <v>33</v>
      </c>
      <c r="C23" s="8">
        <v>452688</v>
      </c>
      <c r="G23" s="5" t="s">
        <v>77</v>
      </c>
    </row>
    <row r="24" spans="2:7">
      <c r="B24" s="6" t="s">
        <v>34</v>
      </c>
      <c r="C24" s="7" t="s">
        <v>35</v>
      </c>
    </row>
    <row r="25" spans="2:7">
      <c r="B25" s="6" t="s">
        <v>36</v>
      </c>
      <c r="C25" s="7" t="s">
        <v>37</v>
      </c>
    </row>
    <row r="26" spans="2:7">
      <c r="B26" s="6" t="s">
        <v>38</v>
      </c>
      <c r="C26" s="7" t="s">
        <v>39</v>
      </c>
    </row>
    <row r="27" spans="2:7">
      <c r="G27" s="5" t="s">
        <v>78</v>
      </c>
    </row>
    <row r="28" spans="2:7">
      <c r="B28" s="4" t="s">
        <v>40</v>
      </c>
    </row>
    <row r="29" spans="2:7">
      <c r="B29" s="6" t="s">
        <v>41</v>
      </c>
      <c r="C29" s="7" t="s">
        <v>42</v>
      </c>
    </row>
    <row r="30" spans="2:7">
      <c r="B30" s="6" t="s">
        <v>43</v>
      </c>
      <c r="C30" s="7" t="s">
        <v>44</v>
      </c>
    </row>
    <row r="31" spans="2:7">
      <c r="B31" s="6" t="s">
        <v>45</v>
      </c>
      <c r="C31" s="7" t="s">
        <v>46</v>
      </c>
      <c r="G31" s="5" t="s">
        <v>79</v>
      </c>
    </row>
    <row r="32" spans="2:7">
      <c r="B32" s="6" t="s">
        <v>47</v>
      </c>
      <c r="C32" s="7" t="s">
        <v>48</v>
      </c>
    </row>
    <row r="33" spans="2:3">
      <c r="B33" s="6" t="s">
        <v>49</v>
      </c>
      <c r="C33" s="7" t="s">
        <v>31</v>
      </c>
    </row>
    <row r="35" spans="2:3">
      <c r="B35" s="4" t="s">
        <v>50</v>
      </c>
    </row>
    <row r="36" spans="2:3">
      <c r="B36" s="6" t="s">
        <v>51</v>
      </c>
      <c r="C36" s="7" t="s">
        <v>52</v>
      </c>
    </row>
    <row r="38" spans="2:3">
      <c r="B38" s="4" t="s">
        <v>53</v>
      </c>
    </row>
    <row r="39" spans="2:3">
      <c r="B39" s="6" t="s">
        <v>54</v>
      </c>
      <c r="C39" s="7" t="s">
        <v>55</v>
      </c>
    </row>
    <row r="41" spans="2:3">
      <c r="B41" s="4" t="s">
        <v>56</v>
      </c>
    </row>
    <row r="42" spans="2:3">
      <c r="B42" s="6" t="s">
        <v>57</v>
      </c>
      <c r="C42" s="7" t="s">
        <v>58</v>
      </c>
    </row>
    <row r="43" spans="2:3">
      <c r="B43" s="6" t="s">
        <v>59</v>
      </c>
      <c r="C43" s="7" t="s">
        <v>16</v>
      </c>
    </row>
    <row r="44" spans="2:3">
      <c r="B44" s="6" t="s">
        <v>60</v>
      </c>
      <c r="C44" s="7" t="s">
        <v>61</v>
      </c>
    </row>
    <row r="45" spans="2:3">
      <c r="B45" s="6" t="s">
        <v>62</v>
      </c>
      <c r="C45" s="7" t="s">
        <v>63</v>
      </c>
    </row>
    <row r="47" spans="2:3">
      <c r="B47" s="4" t="s">
        <v>64</v>
      </c>
    </row>
    <row r="48" spans="2:3">
      <c r="B48" s="6" t="s">
        <v>65</v>
      </c>
      <c r="C48" s="9">
        <f>IF($C$22="","",IF($C$23&lt;$C$22,"проверьте одометр",$C$23-$C$22))</f>
        <v>0</v>
      </c>
    </row>
    <row r="49" spans="2:7">
      <c r="B49" s="6" t="s">
        <v>66</v>
      </c>
      <c r="C49" s="8">
        <v>240</v>
      </c>
    </row>
    <row r="50" spans="2:7">
      <c r="B50" s="6" t="s">
        <v>67</v>
      </c>
      <c r="C50" s="8">
        <v>12</v>
      </c>
    </row>
    <row r="51" spans="2:7">
      <c r="B51" s="6" t="s">
        <v>68</v>
      </c>
      <c r="C51" s="9">
        <f>IF(AND(ISNUMBER($C$49),ISNUMBER($C$50)),ROUND($C$49*$C$50,2),"")</f>
        <v>0</v>
      </c>
    </row>
    <row r="52" spans="2:7">
      <c r="B52" s="6" t="s">
        <v>69</v>
      </c>
      <c r="C52" s="8">
        <v>32.5</v>
      </c>
    </row>
    <row r="53" spans="2:7">
      <c r="B53" s="6" t="s">
        <v>70</v>
      </c>
      <c r="C53" s="10">
        <f>IF(ISNUMBER($C$48),ROUND($C$48*$C$52/100,2),"")</f>
        <v>0</v>
      </c>
    </row>
    <row r="54" spans="2:7">
      <c r="B54" s="6" t="s">
        <v>71</v>
      </c>
      <c r="C54" s="8">
        <v>60</v>
      </c>
    </row>
    <row r="55" spans="2:7">
      <c r="B55" s="6" t="s">
        <v>72</v>
      </c>
      <c r="C55" s="8">
        <v>150</v>
      </c>
    </row>
    <row r="56" spans="2:7">
      <c r="B56" s="6" t="s">
        <v>73</v>
      </c>
      <c r="C56" s="11">
        <f>IF(ISNUMBER($C$53),ROUND($C$54+$C$55-$C$53,2),"")</f>
        <v>0</v>
      </c>
    </row>
    <row r="60" spans="2:7">
      <c r="G60" s="5" t="s">
        <v>80</v>
      </c>
    </row>
    <row r="66" spans="7:7">
      <c r="G66" s="5" t="s">
        <v>81</v>
      </c>
    </row>
  </sheetData>
  <sheetProtection sheet="1" objects="1" scenarios="1" formatColumns="0" formatRows="0" sort="0" autoFilter="0"/>
  <dataValidations count="2">
    <dataValidation type="list" allowBlank="1" showInputMessage="1" showErrorMessage="1" sqref="C36">
      <formula1>"коммерческая перевозка,перевозка для собственных нужд,перевозка специальным транспортом"</formula1>
    </dataValidation>
    <dataValidation type="list" allowBlank="1" showInputMessage="1" showErrorMessage="1" sqref="C39">
      <formula1>"городское,пригородное,междугородное,международное"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Путевой лист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Путевой лист грузового автомобиля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Транспорт</cp:category>
</cp:coreProperties>
</file>