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оиск" sheetId="1" r:id="rId1"/>
  </sheets>
  <calcPr calcId="124519" fullCalcOnLoad="1"/>
</workbook>
</file>

<file path=xl/sharedStrings.xml><?xml version="1.0" encoding="utf-8"?>
<sst xmlns="http://schemas.openxmlformats.org/spreadsheetml/2006/main" count="29" uniqueCount="28">
  <si>
    <t>ТАБЛА · ИНДЕКС и ПОИСКПОЗ: поиск в любую сторону · версия 1.0 от 10.08.2026</t>
  </si>
  <si>
    <t>Заполняйте только жёлтые ячейки.</t>
  </si>
  <si>
    <t>Разборы Excel:</t>
  </si>
  <si>
    <t>Telegram</t>
  </si>
  <si>
    <t>MAX</t>
  </si>
  <si>
    <t>СПРАВОЧНИК</t>
  </si>
  <si>
    <t>Артикул</t>
  </si>
  <si>
    <t>Товар</t>
  </si>
  <si>
    <t>Цена</t>
  </si>
  <si>
    <t>Остаток</t>
  </si>
  <si>
    <t>TK-1043</t>
  </si>
  <si>
    <t>Кресло Ergo</t>
  </si>
  <si>
    <t>TK-1044</t>
  </si>
  <si>
    <t>Стол Loft</t>
  </si>
  <si>
    <t>TK-1045</t>
  </si>
  <si>
    <t>Полка Nord</t>
  </si>
  <si>
    <t>TK-1046</t>
  </si>
  <si>
    <t>Шкаф Kvadrat</t>
  </si>
  <si>
    <t>TK-1047</t>
  </si>
  <si>
    <t>Лампа Lumo</t>
  </si>
  <si>
    <t>ЧТО ИЩЕМ (жёлтое — ваше)</t>
  </si>
  <si>
    <t>Товар:</t>
  </si>
  <si>
    <t>поиск влево: артикул по названию — ВПР так не умеет</t>
  </si>
  <si>
    <t>цена по названию</t>
  </si>
  <si>
    <t>ПОИСКПОЗ отдельно: какая это строка по счёту</t>
  </si>
  <si>
    <t>двумерный ИНДЕКС: строка и столбец по номерам</t>
  </si>
  <si>
    <t>оба ПОИСКПОЗ: и строка, и столбец ищутся по заголовку</t>
  </si>
  <si>
    <t>защита от #Н/Д, когда товара нет в справочнике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</si>
</sst>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.##"/>
  </numFmts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showGridLines="0" tabSelected="1" workbookViewId="0"/>
  </sheetViews>
  <sheetFormatPr defaultRowHeight="15"/>
  <cols>
    <col min="1" max="1" width="3.7109375" customWidth="1"/>
    <col min="2" max="2" width="12.7109375" customWidth="1"/>
    <col min="3" max="3" width="22.7109375" customWidth="1"/>
    <col min="4" max="4" width="12.7109375" customWidth="1"/>
    <col min="5" max="5" width="10.7109375" customWidth="1"/>
    <col min="6" max="6" width="3.7109375" customWidth="1"/>
    <col min="7" max="7" width="44.7109375" customWidth="1"/>
    <col min="8" max="8" width="18.7109375" customWidth="1"/>
    <col min="9" max="9" width="40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B3" s="4" t="s">
        <v>5</v>
      </c>
      <c r="G3" s="4" t="s">
        <v>20</v>
      </c>
    </row>
    <row r="4" spans="2:16">
      <c r="G4" s="5" t="s">
        <v>21</v>
      </c>
      <c r="H4" s="6" t="s">
        <v>15</v>
      </c>
    </row>
    <row r="5" spans="2:16" ht="22" customHeight="1">
      <c r="B5" s="7" t="s">
        <v>6</v>
      </c>
      <c r="C5" s="7" t="s">
        <v>7</v>
      </c>
      <c r="D5" s="7" t="s">
        <v>8</v>
      </c>
      <c r="E5" s="7" t="s">
        <v>9</v>
      </c>
    </row>
    <row r="6" spans="2:16">
      <c r="B6" s="8" t="s">
        <v>10</v>
      </c>
      <c r="C6" s="8" t="s">
        <v>11</v>
      </c>
      <c r="D6" s="9">
        <v>18400</v>
      </c>
      <c r="E6" s="10">
        <v>12</v>
      </c>
      <c r="G6" s="8">
        <f>INDEX($B$6:$B$10,MATCH($H$4,$C$6:$C$10,0))</f>
        <v>0</v>
      </c>
      <c r="I6" s="11" t="s">
        <v>22</v>
      </c>
    </row>
    <row r="7" spans="2:16">
      <c r="B7" s="8" t="s">
        <v>12</v>
      </c>
      <c r="C7" s="8" t="s">
        <v>13</v>
      </c>
      <c r="D7" s="9">
        <v>24900</v>
      </c>
      <c r="E7" s="10">
        <v>3</v>
      </c>
      <c r="G7" s="8">
        <f>INDEX($D$6:$D$10,MATCH($H$4,$C$6:$C$10,0))</f>
        <v>0</v>
      </c>
      <c r="I7" s="11" t="s">
        <v>23</v>
      </c>
    </row>
    <row r="8" spans="2:16">
      <c r="B8" s="8" t="s">
        <v>14</v>
      </c>
      <c r="C8" s="8" t="s">
        <v>15</v>
      </c>
      <c r="D8" s="9">
        <v>6200</v>
      </c>
      <c r="E8" s="10">
        <v>41</v>
      </c>
      <c r="G8" s="8">
        <f>MATCH($H$4,$C$6:$C$10,0)</f>
        <v>0</v>
      </c>
      <c r="I8" s="11" t="s">
        <v>24</v>
      </c>
    </row>
    <row r="9" spans="2:16">
      <c r="B9" s="8" t="s">
        <v>16</v>
      </c>
      <c r="C9" s="8" t="s">
        <v>17</v>
      </c>
      <c r="D9" s="9">
        <v>31750</v>
      </c>
      <c r="E9" s="10">
        <v>0</v>
      </c>
      <c r="G9" s="8">
        <f>INDEX($B$6:$E$10,MATCH($H$4,$C$6:$C$10,0),3)</f>
        <v>0</v>
      </c>
      <c r="I9" s="11" t="s">
        <v>25</v>
      </c>
    </row>
    <row r="10" spans="2:16">
      <c r="B10" s="8" t="s">
        <v>18</v>
      </c>
      <c r="C10" s="8" t="s">
        <v>19</v>
      </c>
      <c r="D10" s="9">
        <v>2450</v>
      </c>
      <c r="E10" s="10">
        <v>27</v>
      </c>
      <c r="G10" s="8">
        <f>INDEX($B$6:$E$10,MATCH($H$4,$C$6:$C$10,0),MATCH("Остаток",$B$5:$E$5,0))</f>
        <v>0</v>
      </c>
      <c r="I10" s="11" t="s">
        <v>26</v>
      </c>
    </row>
    <row r="11" spans="2:16">
      <c r="G11" s="8">
        <f>IFERROR(INDEX($D$6:$D$10,MATCH($H$4,$C$6:$C$10,0)),"не найдено")</f>
        <v>0</v>
      </c>
      <c r="I11" s="11" t="s">
        <v>27</v>
      </c>
    </row>
  </sheetData>
  <sheetProtection sheet="1" objects="1" scenarios="1" formatColumns="0" formatRows="0" sort="0" autoFilter="0"/>
  <dataValidations count="1">
    <dataValidation type="list" allowBlank="1" showInputMessage="1" showErrorMessage="1" sqref="H4">
      <formula1>"Кресло Ergo,Стол Loft,Полка Nord,Шкаф Kvadrat,Лампа Lumo"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Поиск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ИНДЕКС и ПОИСКПОЗ: поиск в любую сторону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Функции</cp:category>
</cp:coreProperties>
</file>