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тбор" sheetId="1" r:id="rId1"/>
  </sheets>
  <definedNames>
    <definedName name="_xlnm._FilterDatabase" localSheetId="0" hidden="1">Отбор!$B$4:$E$12</definedName>
  </definedNames>
  <calcPr calcId="124519" fullCalcOnLoad="1"/>
</workbook>
</file>

<file path=xl/sharedStrings.xml><?xml version="1.0" encoding="utf-8"?>
<sst xmlns="http://schemas.openxmlformats.org/spreadsheetml/2006/main" count="37" uniqueCount="28">
  <si>
    <t>ТАБЛА · Отбор строк без функции ФИЛЬТР · версия 1.0 от 10.08.2026</t>
  </si>
  <si>
    <t>Заполняйте только жёлтые ячейки.</t>
  </si>
  <si>
    <t>Разборы Excel:</t>
  </si>
  <si>
    <t>Telegram</t>
  </si>
  <si>
    <t>MAX</t>
  </si>
  <si>
    <t>Дата</t>
  </si>
  <si>
    <t>Город</t>
  </si>
  <si>
    <t>Товар</t>
  </si>
  <si>
    <t>Сумма</t>
  </si>
  <si>
    <t>Москва</t>
  </si>
  <si>
    <t>Кресло Ergo</t>
  </si>
  <si>
    <t>Питер</t>
  </si>
  <si>
    <t>Стол Loft</t>
  </si>
  <si>
    <t>Полка Nord</t>
  </si>
  <si>
    <t>Казань</t>
  </si>
  <si>
    <t>Шкаф Kvadrat</t>
  </si>
  <si>
    <t>Лампа Lumo</t>
  </si>
  <si>
    <t>ОТБОР (жёлтое — ваше)</t>
  </si>
  <si>
    <t>Город:</t>
  </si>
  <si>
    <t>сумма по отобранному городу</t>
  </si>
  <si>
    <t>сколько строк отобралось</t>
  </si>
  <si>
    <t>сумма видимых строк: включите автофильтр и посмотрите</t>
  </si>
  <si>
    <t>то же АГРЕГАТом: 9 — сумма, 5 — пропускать скрытые строки</t>
  </si>
  <si>
    <t>самая крупная сделка города (МАКСЕСЛИ, Excel 2019 и новее)</t>
  </si>
  <si>
    <t>товар самой крупной сделки — то же без МАКСЕСЛИ и без ввода массивом</t>
  </si>
  <si>
    <t>первая по величине сделка вообще</t>
  </si>
  <si>
    <t>сколько строк подходит под два условия сразу</t>
  </si>
  <si>
    <t>Функций ФИЛЬТР, УНИК и СОРТ в файле нет: они появились в Excel 365 и в 2016 не работают вовсе. Всё, ради чего их берут, здесь собрано автофильтром, СУММЕСЛИ, СЧЁТЕСЛИ и АГРЕГАТом.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</si>
</sst>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#,##0.00"/>
  </numFmts>
  <fonts count="9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</fills>
  <borders count="4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3" borderId="2" xfId="0" applyFont="1" applyFill="1" applyBorder="1" applyAlignment="1" applyProtection="1">
      <alignment horizontal="left" vertical="center"/>
      <protection locked="0"/>
    </xf>
    <xf numFmtId="16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165" fontId="7" fillId="3" borderId="2" xfId="0" applyNumberFormat="1" applyFont="1" applyFill="1" applyBorder="1" applyAlignment="1" applyProtection="1">
      <alignment horizontal="right" vertical="center"/>
      <protection locked="0"/>
    </xf>
    <xf numFmtId="165" fontId="7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showGridLines="0" tabSelected="1" workbookViewId="0"/>
  </sheetViews>
  <sheetFormatPr defaultRowHeight="15"/>
  <cols>
    <col min="1" max="1" width="3.7109375" customWidth="1"/>
    <col min="2" max="3" width="12.7109375" customWidth="1"/>
    <col min="4" max="4" width="18.7109375" customWidth="1"/>
    <col min="5" max="5" width="14.7109375" customWidth="1"/>
    <col min="6" max="6" width="3.7109375" customWidth="1"/>
    <col min="7" max="7" width="48.7109375" customWidth="1"/>
    <col min="8" max="8" width="16.7109375" customWidth="1"/>
    <col min="9" max="9" width="38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2:16">
      <c r="G3" s="4" t="s">
        <v>17</v>
      </c>
    </row>
    <row r="4" spans="2:16" ht="22" customHeight="1">
      <c r="B4" s="5" t="s">
        <v>5</v>
      </c>
      <c r="C4" s="5" t="s">
        <v>6</v>
      </c>
      <c r="D4" s="5" t="s">
        <v>7</v>
      </c>
      <c r="E4" s="5" t="s">
        <v>8</v>
      </c>
      <c r="G4" s="6" t="s">
        <v>18</v>
      </c>
      <c r="H4" s="7" t="s">
        <v>9</v>
      </c>
    </row>
    <row r="5" spans="2:16">
      <c r="B5" s="8">
        <v>46206</v>
      </c>
      <c r="C5" s="9" t="s">
        <v>9</v>
      </c>
      <c r="D5" s="10" t="s">
        <v>10</v>
      </c>
      <c r="E5" s="11">
        <v>74000</v>
      </c>
      <c r="G5" s="12">
        <f>SUMIF($C$5:$C$12,$H$4,$E$5:$E$12)</f>
        <v>0</v>
      </c>
      <c r="I5" s="13" t="s">
        <v>19</v>
      </c>
    </row>
    <row r="6" spans="2:16">
      <c r="B6" s="8">
        <v>46215</v>
      </c>
      <c r="C6" s="9" t="s">
        <v>11</v>
      </c>
      <c r="D6" s="10" t="s">
        <v>12</v>
      </c>
      <c r="E6" s="11">
        <v>49800</v>
      </c>
      <c r="G6" s="12">
        <f>COUNTIF($C$5:$C$12,$H$4)</f>
        <v>0</v>
      </c>
      <c r="I6" s="13" t="s">
        <v>20</v>
      </c>
    </row>
    <row r="7" spans="2:16">
      <c r="B7" s="8">
        <v>46229</v>
      </c>
      <c r="C7" s="9" t="s">
        <v>9</v>
      </c>
      <c r="D7" s="10" t="s">
        <v>13</v>
      </c>
      <c r="E7" s="11">
        <v>62000</v>
      </c>
      <c r="G7" s="12">
        <f>SUBTOTAL(109,$E$5:$E$12)</f>
        <v>0</v>
      </c>
      <c r="I7" s="13" t="s">
        <v>21</v>
      </c>
    </row>
    <row r="8" spans="2:16">
      <c r="B8" s="8">
        <v>46239</v>
      </c>
      <c r="C8" s="9" t="s">
        <v>14</v>
      </c>
      <c r="D8" s="10" t="s">
        <v>15</v>
      </c>
      <c r="E8" s="11">
        <v>31750</v>
      </c>
      <c r="G8" s="12">
        <f>_xlfn.AGGREGATE(9,5,$E$5:$E$12)</f>
        <v>0</v>
      </c>
      <c r="I8" s="13" t="s">
        <v>22</v>
      </c>
    </row>
    <row r="9" spans="2:16">
      <c r="B9" s="8">
        <v>46248</v>
      </c>
      <c r="C9" s="9" t="s">
        <v>9</v>
      </c>
      <c r="D9" s="10" t="s">
        <v>16</v>
      </c>
      <c r="E9" s="11">
        <v>29400</v>
      </c>
      <c r="G9" s="12">
        <f>_xlfn.MAXIFS($E$5:$E$12,$C$5:$C$12,$H$4)</f>
        <v>0</v>
      </c>
      <c r="I9" s="13" t="s">
        <v>23</v>
      </c>
    </row>
    <row r="10" spans="2:16">
      <c r="B10" s="8">
        <v>46256</v>
      </c>
      <c r="C10" s="9" t="s">
        <v>11</v>
      </c>
      <c r="D10" s="10" t="s">
        <v>10</v>
      </c>
      <c r="E10" s="11">
        <v>55200</v>
      </c>
      <c r="G10" s="10">
        <f>INDEX($D$5:$D$12,MATCH(SUMPRODUCT(MAX(($C$5:$C$12=$H$4)*$E$5:$E$12)),$E$5:$E$12,0))</f>
        <v>0</v>
      </c>
      <c r="I10" s="13" t="s">
        <v>24</v>
      </c>
    </row>
    <row r="11" spans="2:16">
      <c r="B11" s="8">
        <v>46266</v>
      </c>
      <c r="C11" s="9" t="s">
        <v>9</v>
      </c>
      <c r="D11" s="10" t="s">
        <v>12</v>
      </c>
      <c r="E11" s="11">
        <v>124500</v>
      </c>
      <c r="G11" s="12">
        <f>LARGE($E$5:$E$12,1)</f>
        <v>0</v>
      </c>
      <c r="I11" s="13" t="s">
        <v>25</v>
      </c>
    </row>
    <row r="12" spans="2:16">
      <c r="B12" s="8">
        <v>46280</v>
      </c>
      <c r="C12" s="9" t="s">
        <v>14</v>
      </c>
      <c r="D12" s="10" t="s">
        <v>13</v>
      </c>
      <c r="E12" s="11">
        <v>49600</v>
      </c>
      <c r="G12" s="12">
        <f>SUMPRODUCT(($C$5:$C$12=$H$4)*($E$5:$E$12&gt;50000))</f>
        <v>0</v>
      </c>
      <c r="I12" s="13" t="s">
        <v>26</v>
      </c>
    </row>
    <row r="14" spans="2:16">
      <c r="G14" s="13" t="s">
        <v>27</v>
      </c>
    </row>
  </sheetData>
  <sheetProtection sheet="1" objects="1" scenarios="1" formatColumns="0" formatRows="0" sort="0" autoFilter="0"/>
  <autoFilter ref="B4:E12"/>
  <dataValidations count="1">
    <dataValidation type="list" allowBlank="1" showInputMessage="1" showErrorMessage="1" sqref="H4">
      <formula1>"Москва,Питер,Казань"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Отбор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Отбор строк без функции ФИЛЬТР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Функции</cp:category>
</cp:coreProperties>
</file>