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ЕСЛИ" sheetId="1" r:id="rId1"/>
  </sheets>
  <calcPr calcId="124519" fullCalcOnLoad="1"/>
</workbook>
</file>

<file path=xl/sharedStrings.xml><?xml version="1.0" encoding="utf-8"?>
<sst xmlns="http://schemas.openxmlformats.org/spreadsheetml/2006/main" count="47" uniqueCount="29">
  <si>
    <t>ТАБЛА · ЕСЛИ: сборник рабочих примеров · версия 1.0 от 10.08.2026</t>
  </si>
  <si>
    <t>Заполняйте только жёлтые ячейки.</t>
  </si>
  <si>
    <t>Разборы Excel:</t>
  </si>
  <si>
    <t>Telegram</t>
  </si>
  <si>
    <t>MAX</t>
  </si>
  <si>
    <t>СДЕЛКИ</t>
  </si>
  <si>
    <t>Дата</t>
  </si>
  <si>
    <t>Менеджер</t>
  </si>
  <si>
    <t>Город</t>
  </si>
  <si>
    <t>Сумма</t>
  </si>
  <si>
    <t>Иванов</t>
  </si>
  <si>
    <t>Москва</t>
  </si>
  <si>
    <t>Петрова</t>
  </si>
  <si>
    <t>Питер</t>
  </si>
  <si>
    <t>Сидоров</t>
  </si>
  <si>
    <t>Казань</t>
  </si>
  <si>
    <t>ПОРОГ СКИДКИ (жёлтое — ваше)</t>
  </si>
  <si>
    <t>Порог, ₽</t>
  </si>
  <si>
    <t>ДЕВЯТЬ ПРИМЕРОВ</t>
  </si>
  <si>
    <t>базовый вид: условие и два ответа</t>
  </si>
  <si>
    <t>ответ — не текст, а расчёт</t>
  </si>
  <si>
    <t>не считать, пока ячейка пуста</t>
  </si>
  <si>
    <t>два условия сразу: И</t>
  </si>
  <si>
    <t>достаточно одного: ИЛИ</t>
  </si>
  <si>
    <t>НЕ переворачивает условие</t>
  </si>
  <si>
    <t>вложенность: три категории</t>
  </si>
  <si>
    <t>то же без вложенности, 2019+</t>
  </si>
  <si>
    <t>когда нужно не пометить, а сложить</t>
  </si>
  <si>
    <t>Порог 100 000 стоит в H4: подвигайте его и посмотрите, как меняются ответы.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</si>
</sst>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.mm.yyyy"/>
  </numFmts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64" fontId="7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showGridLines="0" tabSelected="1" workbookViewId="0"/>
  </sheetViews>
  <sheetFormatPr defaultRowHeight="15"/>
  <cols>
    <col min="1" max="1" width="3.7109375" customWidth="1"/>
    <col min="2" max="2" width="12.7109375" customWidth="1"/>
    <col min="3" max="3" width="14.7109375" customWidth="1"/>
    <col min="4" max="4" width="12.7109375" customWidth="1"/>
    <col min="5" max="5" width="14.7109375" customWidth="1"/>
    <col min="6" max="6" width="3.7109375" customWidth="1"/>
    <col min="7" max="7" width="34.7109375" customWidth="1"/>
    <col min="8" max="8" width="18.7109375" customWidth="1"/>
    <col min="9" max="9" width="46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B3" s="4" t="s">
        <v>5</v>
      </c>
      <c r="G3" s="4" t="s">
        <v>16</v>
      </c>
    </row>
    <row r="4" spans="2:16" ht="22" customHeight="1">
      <c r="B4" s="5" t="s">
        <v>6</v>
      </c>
      <c r="C4" s="5" t="s">
        <v>7</v>
      </c>
      <c r="D4" s="5" t="s">
        <v>8</v>
      </c>
      <c r="E4" s="5" t="s">
        <v>9</v>
      </c>
      <c r="G4" s="6" t="s">
        <v>17</v>
      </c>
      <c r="H4" s="7">
        <v>100000</v>
      </c>
    </row>
    <row r="5" spans="2:16">
      <c r="B5" s="8">
        <v>46206</v>
      </c>
      <c r="C5" s="9" t="s">
        <v>10</v>
      </c>
      <c r="D5" s="10" t="s">
        <v>11</v>
      </c>
      <c r="E5" s="7">
        <v>1250000</v>
      </c>
    </row>
    <row r="6" spans="2:16">
      <c r="B6" s="8">
        <v>46211</v>
      </c>
      <c r="C6" s="9" t="s">
        <v>12</v>
      </c>
      <c r="D6" s="10" t="s">
        <v>13</v>
      </c>
      <c r="E6" s="7">
        <v>480000</v>
      </c>
      <c r="G6" s="4" t="s">
        <v>18</v>
      </c>
    </row>
    <row r="7" spans="2:16">
      <c r="B7" s="8">
        <v>46217</v>
      </c>
      <c r="C7" s="9" t="s">
        <v>14</v>
      </c>
      <c r="D7" s="10" t="s">
        <v>15</v>
      </c>
      <c r="E7" s="7">
        <v>96000</v>
      </c>
    </row>
    <row r="8" spans="2:16">
      <c r="B8" s="8">
        <v>46224</v>
      </c>
      <c r="C8" s="9" t="s">
        <v>10</v>
      </c>
      <c r="D8" s="10" t="s">
        <v>11</v>
      </c>
      <c r="E8" s="7">
        <v>640000</v>
      </c>
      <c r="G8" s="9">
        <f>IF(E5&gt;$H$4,"скидка","без скидки")</f>
        <v>0</v>
      </c>
      <c r="I8" s="11" t="s">
        <v>19</v>
      </c>
    </row>
    <row r="9" spans="2:16">
      <c r="B9" s="8">
        <v>46232</v>
      </c>
      <c r="C9" s="9" t="s">
        <v>12</v>
      </c>
      <c r="D9" s="10" t="s">
        <v>11</v>
      </c>
      <c r="E9" s="7">
        <v>118000</v>
      </c>
      <c r="G9" s="9">
        <f>IF(E5&gt;$H$4,E5*0.95,E5)</f>
        <v>0</v>
      </c>
      <c r="I9" s="11" t="s">
        <v>20</v>
      </c>
    </row>
    <row r="10" spans="2:16">
      <c r="B10" s="8">
        <v>46238</v>
      </c>
      <c r="C10" s="9" t="s">
        <v>14</v>
      </c>
      <c r="D10" s="10" t="s">
        <v>13</v>
      </c>
      <c r="E10" s="7">
        <v>730000</v>
      </c>
      <c r="G10" s="9">
        <f>IF(E5="","",ROUND(E5*0.22,2))</f>
        <v>0</v>
      </c>
      <c r="I10" s="11" t="s">
        <v>21</v>
      </c>
    </row>
    <row r="11" spans="2:16">
      <c r="B11" s="8">
        <v>46245</v>
      </c>
      <c r="C11" s="9" t="s">
        <v>10</v>
      </c>
      <c r="D11" s="10" t="s">
        <v>15</v>
      </c>
      <c r="E11" s="7">
        <v>54000</v>
      </c>
      <c r="G11" s="9">
        <f>IF(AND(E5&gt;50000,D5="Москва"),"да","нет")</f>
        <v>0</v>
      </c>
      <c r="I11" s="11" t="s">
        <v>22</v>
      </c>
    </row>
    <row r="12" spans="2:16">
      <c r="B12" s="8">
        <v>46246</v>
      </c>
      <c r="C12" s="9" t="s">
        <v>12</v>
      </c>
      <c r="D12" s="10" t="s">
        <v>11</v>
      </c>
      <c r="E12" s="7">
        <v>1520000</v>
      </c>
      <c r="G12" s="9">
        <f>IF(OR(D5="Москва",D5="Питер"),"столицы","регионы")</f>
        <v>0</v>
      </c>
      <c r="I12" s="11" t="s">
        <v>23</v>
      </c>
    </row>
    <row r="13" spans="2:16">
      <c r="B13" s="8">
        <v>46252</v>
      </c>
      <c r="C13" s="9" t="s">
        <v>14</v>
      </c>
      <c r="D13" s="10" t="s">
        <v>11</v>
      </c>
      <c r="E13" s="7">
        <v>305000</v>
      </c>
      <c r="G13" s="9">
        <f>IF(NOT(D5="Москва"),"регион","столица")</f>
        <v>0</v>
      </c>
      <c r="I13" s="11" t="s">
        <v>24</v>
      </c>
    </row>
    <row r="14" spans="2:16">
      <c r="B14" s="8">
        <v>46259</v>
      </c>
      <c r="C14" s="9" t="s">
        <v>10</v>
      </c>
      <c r="D14" s="10" t="s">
        <v>13</v>
      </c>
      <c r="E14" s="7">
        <v>87000</v>
      </c>
      <c r="G14" s="9">
        <f>IF(E5&gt;=1000000,"A",IF(E5&gt;=500000,"B","C"))</f>
        <v>0</v>
      </c>
      <c r="I14" s="11" t="s">
        <v>25</v>
      </c>
    </row>
    <row r="15" spans="2:16">
      <c r="B15" s="8">
        <v>46267</v>
      </c>
      <c r="C15" s="9" t="s">
        <v>12</v>
      </c>
      <c r="D15" s="10" t="s">
        <v>15</v>
      </c>
      <c r="E15" s="7">
        <v>210000</v>
      </c>
      <c r="G15" s="9">
        <f>_xlfn.IFS(E5&gt;=1000000,"A",E5&gt;=500000,"B",TRUE,"C")</f>
        <v>0</v>
      </c>
      <c r="I15" s="11" t="s">
        <v>26</v>
      </c>
    </row>
    <row r="16" spans="2:16">
      <c r="B16" s="8">
        <v>46274</v>
      </c>
      <c r="C16" s="9" t="s">
        <v>14</v>
      </c>
      <c r="D16" s="10" t="s">
        <v>11</v>
      </c>
      <c r="E16" s="7">
        <v>960000</v>
      </c>
      <c r="G16" s="9">
        <f>SUMIF(D5:D16,"Москва",E5:E16)</f>
        <v>0</v>
      </c>
      <c r="I16" s="11" t="s">
        <v>27</v>
      </c>
    </row>
    <row r="17" spans="7:7">
      <c r="G17" s="11" t="s">
        <v>28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ЕСЛИ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ЕСЛИ: сборник рабочих примеров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Функции</cp:category>
</cp:coreProperties>
</file>