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Акт сверки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<sst xmlns="http://schemas.openxmlformats.org/spreadsheetml/2006/main" count="35" uniqueCount="35">
  <si>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ТАБЛА · Акт сверки взаиморасчётов · версия 1.0 от 10.08.2026</t>
  </si>
  <si>
    <t>Жёлтые ячейки — ваши. Обороты и сальдо считаются сами.</t>
  </si>
  <si>
    <t>Разборы Excel:</t>
  </si>
  <si>
    <t>Telegram</t>
  </si>
  <si>
    <t>MAX</t>
  </si>
  <si>
    <t>Период сверки</t>
  </si>
  <si>
    <t>с 01.08.2026 по 31.08.2026</t>
  </si>
  <si>
    <t>Организация</t>
  </si>
  <si>
    <t>ООО «Ромашка»</t>
  </si>
  <si>
    <t>Контрагент</t>
  </si>
  <si>
    <t>ООО «Северный склад»</t>
  </si>
  <si>
    <t>Основание</t>
  </si>
  <si>
    <t>договор поставки от 01.08.2026 № 17</t>
  </si>
  <si>
    <t>Сальдо на начало периода, ₽</t>
  </si>
  <si>
    <t>плюс — долг контрагента, минус — наш долг</t>
  </si>
  <si>
    <t>ОПЕРАЦИИ ЗА ПЕРИОД</t>
  </si>
  <si>
    <t>Документ</t>
  </si>
  <si>
    <t>Дата</t>
  </si>
  <si>
    <t>Отгружено нами, ₽</t>
  </si>
  <si>
    <t>Оплачено контрагентом, ₽</t>
  </si>
  <si>
    <t>Сальдо после операции, ₽</t>
  </si>
  <si>
    <t>Накладная № 118</t>
  </si>
  <si>
    <t>Платёжное поручение № 401</t>
  </si>
  <si>
    <t>Накладная № 133</t>
  </si>
  <si>
    <t>Платёжное поручение № 455</t>
  </si>
  <si>
    <t>Отгружено за период:</t>
  </si>
  <si>
    <t>Оплачено за период:</t>
  </si>
  <si>
    <t>Сальдо на конец периода:</t>
  </si>
  <si>
    <t>Задолженность</t>
  </si>
  <si>
    <t>От организации ____________________ / ______________ /</t>
  </si>
  <si>
    <t>От контрагента ____________________ / ______________ /</t>
  </si>
  <si>
    <t>Акт сверки не первичный документ и обязательной формы не имеет. Его сила в подписи второй стороны: подписанный акт подтверждает долг и прерывает течение срока исковой давности.</t>
  </si>
  <si>
    <t>Знак сальдо задан один раз и держится по всему файлу: плюс — долг контрагента перед вами, минус — ваш долг. Половина споров по актам сверки — про то, у кого какой знак.</t>
  </si>
  <si>
    <t>Сальдо на конец считается от сальдо на начало плюс отгрузки минус оплаты. Если у контрагента получилось другое — расхождение ищут по строкам: обычно это документ, попавший в разные периоды.</t>
  </si>
  <si>
    <t>Столбец «сальдо после операции» показывает долг после каждой строки: по нему видно, в какой момент он вырос и на чём.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</si>
</sst>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dd.mm.yyyy"/>
  </numFmts>
  <fonts count="11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rgb="FF0E5A3C"/>
      <name val="Calibri"/>
      <family val="2"/>
      <scheme val="minor"/>
    </font>
    <font>
      <b/>
      <sz val="12"/>
      <color rgb="FF0E5A3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/>
    <xf numFmtId="0" fontId="7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9" fillId="4" borderId="3" xfId="0" applyNumberFormat="1" applyFont="1" applyFill="1" applyBorder="1" applyAlignment="1">
      <alignment horizontal="right" vertical="center"/>
    </xf>
    <xf numFmtId="0" fontId="10" fillId="4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6"/>
  <sheetViews>
    <sheetView showGridLines="0" tabSelected="1" workbookViewId="0"/>
  </sheetViews>
  <sheetFormatPr defaultRowHeight="15"/>
  <cols>
    <col min="1" max="1" width="3.7109375" customWidth="1"/>
    <col min="2" max="2" width="40.7109375" customWidth="1"/>
    <col min="3" max="3" width="13.7109375" customWidth="1"/>
    <col min="4" max="6" width="16.7109375" customWidth="1"/>
    <col min="7" max="7" width="3.7109375" customWidth="1"/>
    <col min="8" max="8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 t="s">
        <v>6</v>
      </c>
      <c r="D4" s="5"/>
      <c r="E4" s="5"/>
      <c r="F4" s="5"/>
    </row>
    <row r="5" spans="2:16">
      <c r="B5" s="4" t="s">
        <v>7</v>
      </c>
      <c r="C5" s="5" t="s">
        <v>8</v>
      </c>
      <c r="D5" s="5"/>
      <c r="E5" s="5"/>
      <c r="F5" s="5"/>
    </row>
    <row r="6" spans="2:16">
      <c r="B6" s="4" t="s">
        <v>9</v>
      </c>
      <c r="C6" s="5" t="s">
        <v>10</v>
      </c>
      <c r="D6" s="5"/>
      <c r="E6" s="5"/>
      <c r="F6" s="5"/>
    </row>
    <row r="7" spans="2:16">
      <c r="B7" s="4" t="s">
        <v>11</v>
      </c>
      <c r="C7" s="5" t="s">
        <v>12</v>
      </c>
      <c r="D7" s="5"/>
      <c r="E7" s="5"/>
      <c r="F7" s="5"/>
    </row>
    <row r="8" spans="2:16">
      <c r="B8" s="4" t="s">
        <v>13</v>
      </c>
      <c r="C8" s="6">
        <v>12400</v>
      </c>
      <c r="D8" s="7" t="s">
        <v>14</v>
      </c>
    </row>
    <row r="10" spans="2:16">
      <c r="B10" s="8" t="s">
        <v>15</v>
      </c>
    </row>
    <row r="11" spans="2:16">
      <c r="B11" s="9" t="s">
        <v>16</v>
      </c>
      <c r="C11" s="9" t="s">
        <v>17</v>
      </c>
      <c r="D11" s="9" t="s">
        <v>18</v>
      </c>
      <c r="E11" s="9" t="s">
        <v>19</v>
      </c>
      <c r="F11" s="9" t="s">
        <v>20</v>
      </c>
    </row>
    <row r="12" spans="2:16">
      <c r="B12" s="10" t="s">
        <v>21</v>
      </c>
      <c r="C12" s="11">
        <v>46239</v>
      </c>
      <c r="D12" s="12">
        <v>48600</v>
      </c>
      <c r="E12" s="12"/>
      <c r="F12" s="12">
        <f>IF(AND(D12="",E12=""),"",ROUND($C$8+IF(D12="",0,D12)-IF(E12="",0,E12),2))</f>
        <v>0</v>
      </c>
    </row>
    <row r="13" spans="2:16">
      <c r="B13" s="10" t="s">
        <v>22</v>
      </c>
      <c r="C13" s="11">
        <v>46246</v>
      </c>
      <c r="D13" s="12"/>
      <c r="E13" s="12">
        <v>40000</v>
      </c>
      <c r="F13" s="12">
        <f>IF(AND(D13="",E13=""),"",ROUND(IF(F12="",$C$8,F12)+IF(D13="",0,D13)-IF(E13="",0,E13),2))</f>
        <v>0</v>
      </c>
    </row>
    <row r="14" spans="2:16">
      <c r="B14" s="10" t="s">
        <v>23</v>
      </c>
      <c r="C14" s="11">
        <v>46253</v>
      </c>
      <c r="D14" s="12">
        <v>21300</v>
      </c>
      <c r="E14" s="12"/>
      <c r="F14" s="12">
        <f>IF(AND(D14="",E14=""),"",ROUND(IF(F13="",$C$8,F13)+IF(D14="",0,D14)-IF(E14="",0,E14),2))</f>
        <v>0</v>
      </c>
    </row>
    <row r="15" spans="2:16">
      <c r="B15" s="10" t="s">
        <v>24</v>
      </c>
      <c r="C15" s="11">
        <v>46260</v>
      </c>
      <c r="D15" s="12"/>
      <c r="E15" s="12">
        <v>30000</v>
      </c>
      <c r="F15" s="12">
        <f>IF(AND(D15="",E15=""),"",ROUND(IF(F14="",$C$8,F14)+IF(D15="",0,D15)-IF(E15="",0,E15),2))</f>
        <v>0</v>
      </c>
    </row>
    <row r="16" spans="2:16">
      <c r="B16" s="10"/>
      <c r="C16" s="11"/>
      <c r="D16" s="12"/>
      <c r="E16" s="12"/>
      <c r="F16" s="12">
        <f>IF(AND(D16="",E16=""),"",ROUND(IF(F15="",$C$8,F15)+IF(D16="",0,D16)-IF(E16="",0,E16),2))</f>
        <v>0</v>
      </c>
    </row>
    <row r="17" spans="2:6">
      <c r="B17" s="10"/>
      <c r="C17" s="11"/>
      <c r="D17" s="12"/>
      <c r="E17" s="12"/>
      <c r="F17" s="12">
        <f>IF(AND(D17="",E17=""),"",ROUND(IF(F16="",$C$8,F16)+IF(D17="",0,D17)-IF(E17="",0,E17),2))</f>
        <v>0</v>
      </c>
    </row>
    <row r="18" spans="2:6">
      <c r="B18" s="10"/>
      <c r="C18" s="11"/>
      <c r="D18" s="12"/>
      <c r="E18" s="12"/>
      <c r="F18" s="12">
        <f>IF(AND(D18="",E18=""),"",ROUND(IF(F17="",$C$8,F17)+IF(D18="",0,D18)-IF(E18="",0,E18),2))</f>
        <v>0</v>
      </c>
    </row>
    <row r="19" spans="2:6">
      <c r="B19" s="10"/>
      <c r="C19" s="11"/>
      <c r="D19" s="12"/>
      <c r="E19" s="12"/>
      <c r="F19" s="12">
        <f>IF(AND(D19="",E19=""),"",ROUND(IF(F18="",$C$8,F18)+IF(D19="",0,D19)-IF(E19="",0,E19),2))</f>
        <v>0</v>
      </c>
    </row>
    <row r="20" spans="2:6">
      <c r="B20" s="10"/>
      <c r="C20" s="11"/>
      <c r="D20" s="12"/>
      <c r="E20" s="12"/>
      <c r="F20" s="12">
        <f>IF(AND(D20="",E20=""),"",ROUND(IF(F19="",$C$8,F19)+IF(D20="",0,D20)-IF(E20="",0,E20),2))</f>
        <v>0</v>
      </c>
    </row>
    <row r="21" spans="2:6">
      <c r="B21" s="10"/>
      <c r="C21" s="11"/>
      <c r="D21" s="12"/>
      <c r="E21" s="12"/>
      <c r="F21" s="12">
        <f>IF(AND(D21="",E21=""),"",ROUND(IF(F20="",$C$8,F20)+IF(D21="",0,D21)-IF(E21="",0,E21),2))</f>
        <v>0</v>
      </c>
    </row>
    <row r="22" spans="2:6">
      <c r="B22" s="10"/>
      <c r="C22" s="11"/>
      <c r="D22" s="12"/>
      <c r="E22" s="12"/>
      <c r="F22" s="12">
        <f>IF(AND(D22="",E22=""),"",ROUND(IF(F21="",$C$8,F21)+IF(D22="",0,D22)-IF(E22="",0,E22),2))</f>
        <v>0</v>
      </c>
    </row>
    <row r="23" spans="2:6">
      <c r="B23" s="10"/>
      <c r="C23" s="11"/>
      <c r="D23" s="12"/>
      <c r="E23" s="12"/>
      <c r="F23" s="12">
        <f>IF(AND(D23="",E23=""),"",ROUND(IF(F22="",$C$8,F22)+IF(D23="",0,D23)-IF(E23="",0,E23),2))</f>
        <v>0</v>
      </c>
    </row>
    <row r="24" spans="2:6">
      <c r="B24" s="10"/>
      <c r="C24" s="11"/>
      <c r="D24" s="12"/>
      <c r="E24" s="12"/>
      <c r="F24" s="12">
        <f>IF(AND(D24="",E24=""),"",ROUND(IF(F23="",$C$8,F23)+IF(D24="",0,D24)-IF(E24="",0,E24),2))</f>
        <v>0</v>
      </c>
    </row>
    <row r="25" spans="2:6">
      <c r="B25" s="10"/>
      <c r="C25" s="11"/>
      <c r="D25" s="12"/>
      <c r="E25" s="12"/>
      <c r="F25" s="12">
        <f>IF(AND(D25="",E25=""),"",ROUND(IF(F24="",$C$8,F24)+IF(D25="",0,D25)-IF(E25="",0,E25),2))</f>
        <v>0</v>
      </c>
    </row>
    <row r="26" spans="2:6">
      <c r="B26" s="10"/>
      <c r="C26" s="11"/>
      <c r="D26" s="12"/>
      <c r="E26" s="12"/>
      <c r="F26" s="12">
        <f>IF(AND(D26="",E26=""),"",ROUND(IF(F25="",$C$8,F25)+IF(D26="",0,D26)-IF(E26="",0,E26),2))</f>
        <v>0</v>
      </c>
    </row>
    <row r="27" spans="2:6">
      <c r="B27" s="10"/>
      <c r="C27" s="11"/>
      <c r="D27" s="12"/>
      <c r="E27" s="12"/>
      <c r="F27" s="12">
        <f>IF(AND(D27="",E27=""),"",ROUND(IF(F26="",$C$8,F26)+IF(D27="",0,D27)-IF(E27="",0,E27),2))</f>
        <v>0</v>
      </c>
    </row>
    <row r="28" spans="2:6">
      <c r="B28" s="13" t="s">
        <v>25</v>
      </c>
      <c r="D28" s="12">
        <f>ROUND(SUM(D12:D27),2)</f>
        <v>0</v>
      </c>
    </row>
    <row r="29" spans="2:6">
      <c r="B29" s="13" t="s">
        <v>26</v>
      </c>
      <c r="E29" s="12">
        <f>ROUND(SUM(E12:E27),2)</f>
        <v>0</v>
      </c>
    </row>
    <row r="30" spans="2:6">
      <c r="B30" s="13" t="s">
        <v>27</v>
      </c>
      <c r="F30" s="14">
        <f>ROUND($C$8+$D$28-$E$29,2)</f>
        <v>0</v>
      </c>
    </row>
    <row r="31" spans="2:6">
      <c r="B31" s="4" t="s">
        <v>28</v>
      </c>
      <c r="C31" s="15">
        <f>IF($F$30&gt;0,"в пользу "&amp;$C$6&amp;" — долг контрагента",IF($F$30&lt;0,"в пользу "&amp;$C$7&amp;" — наш долг","задолженности нет"))</f>
        <v>0</v>
      </c>
    </row>
    <row r="34" spans="2:8">
      <c r="B34" s="4" t="s">
        <v>29</v>
      </c>
      <c r="E34" s="4" t="s">
        <v>30</v>
      </c>
    </row>
    <row r="38" spans="2:8">
      <c r="H38" s="16" t="s">
        <v>31</v>
      </c>
    </row>
    <row r="44" spans="2:8">
      <c r="H44" s="16" t="s">
        <v>32</v>
      </c>
    </row>
    <row r="50" spans="8:8">
      <c r="H50" s="16" t="s">
        <v>33</v>
      </c>
    </row>
    <row r="56" spans="8:8">
      <c r="H56" s="16" t="s">
        <v>34</v>
      </c>
    </row>
  </sheetData>
  <sheetProtection sheet="1" objects="1" scenarios="1" formatColumns="0" formatRows="0" sort="0" autoFilter="0"/>
  <mergeCells count="4">
    <mergeCell ref="C4:F4"/>
    <mergeCell ref="C5:F5"/>
    <mergeCell ref="C6:F6"/>
    <mergeCell ref="C7:F7"/>
  </mergeCell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Акт сверки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Акт сверки взаиморасчётов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Документы</cp:category>
</cp:coreProperties>
</file>